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5" yWindow="750" windowWidth="11355" windowHeight="9210" tabRatio="907" activeTab="0"/>
  </bookViews>
  <sheets>
    <sheet name="Mkonečné" sheetId="1" r:id="rId1"/>
    <sheet name="Žkonečné" sheetId="2" r:id="rId2"/>
    <sheet name="m60" sheetId="3" r:id="rId3"/>
    <sheet name="ž60" sheetId="4" r:id="rId4"/>
    <sheet name="mvýška" sheetId="5" r:id="rId5"/>
    <sheet name="žvýška" sheetId="6" r:id="rId6"/>
    <sheet name="žkoule" sheetId="7" r:id="rId7"/>
    <sheet name="mkoule" sheetId="8" r:id="rId8"/>
    <sheet name="mdalka" sheetId="9" r:id="rId9"/>
    <sheet name="ždálka" sheetId="10" r:id="rId10"/>
    <sheet name="ž800" sheetId="11" r:id="rId11"/>
    <sheet name="m1500" sheetId="12" r:id="rId12"/>
    <sheet name="m4x60" sheetId="13" r:id="rId13"/>
    <sheet name="ž4x60" sheetId="14" r:id="rId14"/>
  </sheets>
  <definedNames>
    <definedName name="_xlnm.Print_Area" localSheetId="11">'m1500'!$B$1:$H$37</definedName>
    <definedName name="_xlnm.Print_Area" localSheetId="8">'mdalka'!$B$1:$F$38</definedName>
    <definedName name="_xlnm.Print_Area" localSheetId="7">'mkoule'!$B$1:$F$38</definedName>
    <definedName name="_xlnm.Print_Area" localSheetId="4">'mvýška'!$B$1:$F$37</definedName>
    <definedName name="_xlnm.Print_Area" localSheetId="3">'ž60'!$B$1:$G$36</definedName>
    <definedName name="_xlnm.Print_Area" localSheetId="10">'ž800'!$B$1:$H$33</definedName>
    <definedName name="_xlnm.Print_Area" localSheetId="9">'ždálka'!$B$1:$F$42</definedName>
    <definedName name="_xlnm.Print_Area" localSheetId="6">'žkoule'!$B$1:$F$37</definedName>
    <definedName name="_xlnm.Print_Area" localSheetId="5">'žvýška'!$B$1:$F$29</definedName>
  </definedNames>
  <calcPr fullCalcOnLoad="1"/>
</workbook>
</file>

<file path=xl/sharedStrings.xml><?xml version="1.0" encoding="utf-8"?>
<sst xmlns="http://schemas.openxmlformats.org/spreadsheetml/2006/main" count="1184" uniqueCount="253">
  <si>
    <t>Pořadí</t>
  </si>
  <si>
    <t>Příjmení a jméno</t>
  </si>
  <si>
    <t>Naroz.</t>
  </si>
  <si>
    <t>oddílová příslušnost</t>
  </si>
  <si>
    <t>Výkon</t>
  </si>
  <si>
    <t>P O H Á R   R O Z H L A S U</t>
  </si>
  <si>
    <t>Místo konání:</t>
  </si>
  <si>
    <t>Výsledková listina:</t>
  </si>
  <si>
    <t>Datum konání:</t>
  </si>
  <si>
    <t>pořadí</t>
  </si>
  <si>
    <t>škola</t>
  </si>
  <si>
    <t>bodů celk.</t>
  </si>
  <si>
    <t>60 m</t>
  </si>
  <si>
    <t>výška</t>
  </si>
  <si>
    <t>dálka</t>
  </si>
  <si>
    <t>4 x 60 m</t>
  </si>
  <si>
    <t>600 m</t>
  </si>
  <si>
    <t>60 m - starší chlapci</t>
  </si>
  <si>
    <t>Skok do dálky - starší dívky</t>
  </si>
  <si>
    <t>60 m - starší dívky</t>
  </si>
  <si>
    <t>Skok do výšky - starší chlapci</t>
  </si>
  <si>
    <t>Skok do dálky - starší chlapci</t>
  </si>
  <si>
    <t>1500 m - starší chlapci</t>
  </si>
  <si>
    <t>800 m - starší dívky</t>
  </si>
  <si>
    <t>Štafeta 4x 60 m - starší chlapci</t>
  </si>
  <si>
    <t>Štafeta 4x 60 m - starší dívky</t>
  </si>
  <si>
    <t>Skok do výšky - starší dívky</t>
  </si>
  <si>
    <t>Letní stadion Vyškov</t>
  </si>
  <si>
    <t>Vrh koulí - starší žáci</t>
  </si>
  <si>
    <t>Vrh koulí - starší dívky</t>
  </si>
  <si>
    <t>1500 m</t>
  </si>
  <si>
    <t>koule</t>
  </si>
  <si>
    <t>:</t>
  </si>
  <si>
    <t>Starší chlapci - celkové</t>
  </si>
  <si>
    <t>Starší dívky - celkové</t>
  </si>
  <si>
    <t>17. května 2011</t>
  </si>
  <si>
    <t>Glatz Erik</t>
  </si>
  <si>
    <t xml:space="preserve">ZŠ Tyršova, Slavkov </t>
  </si>
  <si>
    <t>Rada Tomáš</t>
  </si>
  <si>
    <t>Gymnázium Vyškov</t>
  </si>
  <si>
    <t>Kuchtíček Martin</t>
  </si>
  <si>
    <t>ZŠ Morávkova 40, Vyškov</t>
  </si>
  <si>
    <t>Suchomel Jan</t>
  </si>
  <si>
    <t>ZŠ NÁDRAŽNÍ 5, VYŠKOV</t>
  </si>
  <si>
    <t>Hanák Martin</t>
  </si>
  <si>
    <t>ZŠ Vyškov, Purkyňova 39, p.o.</t>
  </si>
  <si>
    <t>Popelák Vojtěch</t>
  </si>
  <si>
    <t>ZŠ Šaratice</t>
  </si>
  <si>
    <t>Plets Ivan</t>
  </si>
  <si>
    <t>ZŠ Rousínov</t>
  </si>
  <si>
    <t>Gryc Jacob</t>
  </si>
  <si>
    <t xml:space="preserve">ZŠ Vyškov, Letní pole </t>
  </si>
  <si>
    <t>Rusňák Jan</t>
  </si>
  <si>
    <t>Špilar Martin</t>
  </si>
  <si>
    <t>Meriač Michal</t>
  </si>
  <si>
    <t>Boudný Tomáš</t>
  </si>
  <si>
    <t>Klvač Michal</t>
  </si>
  <si>
    <t>Drápal Ondřej</t>
  </si>
  <si>
    <t>Leznar Tomáš</t>
  </si>
  <si>
    <t xml:space="preserve">Fišer Tomáš </t>
  </si>
  <si>
    <t>Kyselka Stanislav</t>
  </si>
  <si>
    <t>Navrátil Filip</t>
  </si>
  <si>
    <t>Lstibůrek Lubomír</t>
  </si>
  <si>
    <t>Hudec Michal</t>
  </si>
  <si>
    <t>Rujbr Filip</t>
  </si>
  <si>
    <t>Hráček Radim</t>
  </si>
  <si>
    <t xml:space="preserve">Dzurňák Kristian </t>
  </si>
  <si>
    <t>Šafář Ondřej</t>
  </si>
  <si>
    <t>ZŠ Ivanovice na hané</t>
  </si>
  <si>
    <t>Ondráček Robin</t>
  </si>
  <si>
    <t>ZŠ Komenského Slavkov</t>
  </si>
  <si>
    <t>Škrob Vojtěch</t>
  </si>
  <si>
    <t>Mráz Filip</t>
  </si>
  <si>
    <t>Weinreich Filip</t>
  </si>
  <si>
    <t>Obořilová Nikol</t>
  </si>
  <si>
    <t>Pavlíková Michaela</t>
  </si>
  <si>
    <t>Víceleté gymnázium</t>
  </si>
  <si>
    <t>Stuchlíková Zuzana 21101996</t>
  </si>
  <si>
    <t>Hůlková Zuzana</t>
  </si>
  <si>
    <t>ZŠ Nádražní 5, Vyškov</t>
  </si>
  <si>
    <t>Kovářová Aneta</t>
  </si>
  <si>
    <t>Kostelková Jana</t>
  </si>
  <si>
    <t xml:space="preserve">Raušerová Anna </t>
  </si>
  <si>
    <t>Koudelková Kateřina</t>
  </si>
  <si>
    <t>Pěnčíková Kateřina</t>
  </si>
  <si>
    <t>Kopecká Jana</t>
  </si>
  <si>
    <t>Hutníková Monika 03011997</t>
  </si>
  <si>
    <t>Daňková Veronika</t>
  </si>
  <si>
    <t>Machálková Lucie</t>
  </si>
  <si>
    <t>Spisarová Jana</t>
  </si>
  <si>
    <t>Králíčková Patricie</t>
  </si>
  <si>
    <t>Štěrbová Kristýna</t>
  </si>
  <si>
    <t>Procházková Kristýna</t>
  </si>
  <si>
    <t>Rieglová Dominika</t>
  </si>
  <si>
    <t>Trávníčková Veronika 15041996  9,0</t>
  </si>
  <si>
    <t>Sigmundová Tereza</t>
  </si>
  <si>
    <t>Sotorníková Martina</t>
  </si>
  <si>
    <t>Doležálková Tereza</t>
  </si>
  <si>
    <t>Suchomelová Aneta</t>
  </si>
  <si>
    <t>Kalvodová Monika</t>
  </si>
  <si>
    <t>Urbánková Kateřina</t>
  </si>
  <si>
    <t>Maradová Kristýna</t>
  </si>
  <si>
    <t>Slezáková Pavlína</t>
  </si>
  <si>
    <t>Šenková Eva</t>
  </si>
  <si>
    <t>Bartáková Sabina</t>
  </si>
  <si>
    <t>Kalová Michaela</t>
  </si>
  <si>
    <t>Houserová Jana</t>
  </si>
  <si>
    <t>Vémolová Petra</t>
  </si>
  <si>
    <t>Puppová Andrea</t>
  </si>
  <si>
    <t xml:space="preserve">Maková Gabriela </t>
  </si>
  <si>
    <t>Ptáčková Michaela</t>
  </si>
  <si>
    <t>Petlachová Nikola</t>
  </si>
  <si>
    <t>Navrátilová Petra</t>
  </si>
  <si>
    <t>Jagošová Adriana</t>
  </si>
  <si>
    <t>Borovská Kristýna</t>
  </si>
  <si>
    <t>Pavésková Ivana</t>
  </si>
  <si>
    <t>Pěnčíková Silvie</t>
  </si>
  <si>
    <t>Michalec Dominik</t>
  </si>
  <si>
    <t>Krejčí Zbyněk</t>
  </si>
  <si>
    <t>Lukášek Pavel</t>
  </si>
  <si>
    <t>Holub Tomáš</t>
  </si>
  <si>
    <t>Pavlíček Dominik</t>
  </si>
  <si>
    <t>Železný Antonín</t>
  </si>
  <si>
    <t>Formánek Petr</t>
  </si>
  <si>
    <t>Paulík Štěpán</t>
  </si>
  <si>
    <t>Škrla Daniel</t>
  </si>
  <si>
    <t>Zelený Luděk</t>
  </si>
  <si>
    <t xml:space="preserve">Okáč Radek </t>
  </si>
  <si>
    <t>Doubek Petr</t>
  </si>
  <si>
    <t>Formánek Jan</t>
  </si>
  <si>
    <t>Janči Martin</t>
  </si>
  <si>
    <t>Snášel Dominik</t>
  </si>
  <si>
    <t>Pantůček Jiří</t>
  </si>
  <si>
    <t>Kosík Jakub</t>
  </si>
  <si>
    <t>Indrych Filip</t>
  </si>
  <si>
    <t>Brtníček David</t>
  </si>
  <si>
    <t>Závodný Dominik</t>
  </si>
  <si>
    <t>Florián Jan</t>
  </si>
  <si>
    <t>Langhamer Dominik</t>
  </si>
  <si>
    <t>Melichar Štěpán</t>
  </si>
  <si>
    <t>Navrátil Lukáš</t>
  </si>
  <si>
    <t>Ftačník Filip</t>
  </si>
  <si>
    <t>Hanáček Jan</t>
  </si>
  <si>
    <t>Peloušek Filip</t>
  </si>
  <si>
    <t>Reich Štěpán</t>
  </si>
  <si>
    <t>Klimek Jakub</t>
  </si>
  <si>
    <t>Šoupal Martin</t>
  </si>
  <si>
    <t>Maloň Ondřej</t>
  </si>
  <si>
    <t>Kuba Miroslav</t>
  </si>
  <si>
    <t xml:space="preserve">Beneda Josef </t>
  </si>
  <si>
    <t>Beránek Radim</t>
  </si>
  <si>
    <t>Rozehnal Jakub</t>
  </si>
  <si>
    <t>Chaloupka Filip</t>
  </si>
  <si>
    <t>Matějíček Dalibor</t>
  </si>
  <si>
    <t>Crhonek Jaroslav</t>
  </si>
  <si>
    <t>Čermák Lukáš</t>
  </si>
  <si>
    <t>Slezák Miroslav</t>
  </si>
  <si>
    <t>Smejkal Michal</t>
  </si>
  <si>
    <t>Červinka Matěj</t>
  </si>
  <si>
    <t>Vaškeba Martin</t>
  </si>
  <si>
    <t>Grohmann Robert</t>
  </si>
  <si>
    <t>Janoušek Lukáš</t>
  </si>
  <si>
    <t>Kolmačka Filip</t>
  </si>
  <si>
    <t>Dolejš Pavel</t>
  </si>
  <si>
    <t>Brtníček Jiří</t>
  </si>
  <si>
    <t>Plhal Martin</t>
  </si>
  <si>
    <t>Janáček Jan</t>
  </si>
  <si>
    <t>Hasala Dominik</t>
  </si>
  <si>
    <t>Dohnalík Pavel</t>
  </si>
  <si>
    <t>Školař Karel</t>
  </si>
  <si>
    <t>Vondřich Josef</t>
  </si>
  <si>
    <t>Bartošek Michal</t>
  </si>
  <si>
    <t xml:space="preserve">Chalaba Marek </t>
  </si>
  <si>
    <t>Vrba Michal</t>
  </si>
  <si>
    <t>Světelský Tomáš</t>
  </si>
  <si>
    <t>Gryc  Jacob</t>
  </si>
  <si>
    <t>Mozga Lukáš</t>
  </si>
  <si>
    <t>Zapletal Vojtěch</t>
  </si>
  <si>
    <t>Hanák Karel</t>
  </si>
  <si>
    <t>Škrob Zbyněk</t>
  </si>
  <si>
    <t>Bačovský Matěj</t>
  </si>
  <si>
    <t>Ondra David</t>
  </si>
  <si>
    <t>Opavská Ilona</t>
  </si>
  <si>
    <t xml:space="preserve">Zouharová Kateřina </t>
  </si>
  <si>
    <t>Večerková Lucie</t>
  </si>
  <si>
    <t>Štéblová Lenka</t>
  </si>
  <si>
    <t>Přerovská Anna</t>
  </si>
  <si>
    <t>Francová Erika</t>
  </si>
  <si>
    <t xml:space="preserve">Jakubčíková Michaela </t>
  </si>
  <si>
    <t>Trnková Michaela</t>
  </si>
  <si>
    <t>Sáčková Kateřina</t>
  </si>
  <si>
    <t>Galatíková Lucie</t>
  </si>
  <si>
    <t xml:space="preserve">Štefková Kateřina </t>
  </si>
  <si>
    <t>Pivodová Monika</t>
  </si>
  <si>
    <t>Vránová Jana</t>
  </si>
  <si>
    <t>Dofková Adriana</t>
  </si>
  <si>
    <t>Osolsobě Kristina</t>
  </si>
  <si>
    <t>Zouharová Veronika</t>
  </si>
  <si>
    <t>Ryšánková Tamara</t>
  </si>
  <si>
    <t>Kamenská Kateřina</t>
  </si>
  <si>
    <t>GrycováVendula</t>
  </si>
  <si>
    <t>Da Silva Nela</t>
  </si>
  <si>
    <t>Bačovská Markéta</t>
  </si>
  <si>
    <t>Krasnecová Nikola</t>
  </si>
  <si>
    <t>Hubáčková Denisa</t>
  </si>
  <si>
    <t>Kusalová Milana</t>
  </si>
  <si>
    <t>Hrabovská Marie</t>
  </si>
  <si>
    <t>Nevrlová Patricie</t>
  </si>
  <si>
    <t>Skývová Michaela</t>
  </si>
  <si>
    <t>Fučíková Klára</t>
  </si>
  <si>
    <t>Suráková Kateřina</t>
  </si>
  <si>
    <t>Dvořáková Simona</t>
  </si>
  <si>
    <t>Bilíčková Petra</t>
  </si>
  <si>
    <t>Vlčková Eva</t>
  </si>
  <si>
    <t>Kyjovská Eva</t>
  </si>
  <si>
    <t>Hladká Dominika</t>
  </si>
  <si>
    <t>Chromá Lenka</t>
  </si>
  <si>
    <t>Čeketová Anna</t>
  </si>
  <si>
    <t>Smolinská Hana</t>
  </si>
  <si>
    <t>Zellerová Michaela</t>
  </si>
  <si>
    <t>Obendraufová Adéla</t>
  </si>
  <si>
    <t>Vorlová Jolana</t>
  </si>
  <si>
    <t>A</t>
  </si>
  <si>
    <t>B</t>
  </si>
  <si>
    <t>Husovský Mojmír</t>
  </si>
  <si>
    <t>Kuchtíček</t>
  </si>
  <si>
    <t>Meriač</t>
  </si>
  <si>
    <t>Hanáček</t>
  </si>
  <si>
    <t xml:space="preserve">Grohmann </t>
  </si>
  <si>
    <t>Klímek Jakub</t>
  </si>
  <si>
    <t>Otevřel Jan</t>
  </si>
  <si>
    <t xml:space="preserve">Lukášek Pavel </t>
  </si>
  <si>
    <t>1.</t>
  </si>
  <si>
    <t>2.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</si>
  <si>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</si>
  <si>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</si>
  <si>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</si>
  <si>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</si>
  <si>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</si>
  <si>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</si>
  <si>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</si>
  <si>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</si>
  <si>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</si>
  <si>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</si>
  <si>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Stuchlíková Soňa    21101996</t>
  </si>
  <si>
    <t xml:space="preserve">Trávníčková Veronika </t>
  </si>
  <si>
    <t>Vysoudilová Daniela</t>
  </si>
  <si>
    <t>Bendová Zuzana</t>
  </si>
  <si>
    <t xml:space="preserve">Dostálová Barbora </t>
  </si>
  <si>
    <t>Sadloňová Pavla</t>
  </si>
  <si>
    <t>Strašáková Martina</t>
  </si>
  <si>
    <t>Slavotínková Šárka</t>
  </si>
  <si>
    <t>Zehnalová Žaneta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</si>
</sst>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.00"/>
    <numFmt numFmtId="165" formatCode="mm:ss.0;@"/>
    <numFmt numFmtId="166" formatCode="0.0000"/>
    <numFmt numFmtId="167" formatCode="00"/>
    <numFmt numFmtId="168" formatCode="0.0"/>
    <numFmt numFmtId="169" formatCode="00.000"/>
    <numFmt numFmtId="170" formatCode="0.000"/>
    <numFmt numFmtId="171" formatCode="ddmmyy"/>
    <numFmt numFmtId="172" formatCode="0.00\."/>
    <numFmt numFmtId="173" formatCode="0.0\."/>
    <numFmt numFmtId="174" formatCode="0\."/>
    <numFmt numFmtId="175" formatCode="?0\."/>
    <numFmt numFmtId="176" formatCode="?0/"/>
    <numFmt numFmtId="177" formatCode="?0.00_ ;[Red]\-0.00\ "/>
  </numFmts>
  <fonts count="47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8"/>
      <name val="Arial Black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1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1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tted"/>
      <bottom style="dotted"/>
    </border>
    <border>
      <left style="thin"/>
      <right style="thin"/>
      <top style="double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uble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ouble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dashed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 style="dashed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dashed"/>
      <bottom style="medium"/>
    </border>
    <border>
      <left style="thin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thin"/>
      <top style="dashed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dotted"/>
      <bottom style="dotted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 style="medium"/>
      <top style="double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medium"/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dashed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ashed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double"/>
      <bottom style="dotted"/>
    </border>
    <border>
      <left>
        <color indexed="63"/>
      </left>
      <right style="thin"/>
      <top style="double"/>
      <bottom style="dashed"/>
    </border>
    <border>
      <left style="thin"/>
      <right>
        <color indexed="63"/>
      </right>
      <top style="double"/>
      <bottom style="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/>
    </xf>
    <xf numFmtId="2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12" xfId="0" applyFont="1" applyBorder="1" applyAlignment="1">
      <alignment horizontal="right" vertical="center"/>
    </xf>
    <xf numFmtId="0" fontId="8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8" fillId="0" borderId="10" xfId="0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164" fontId="0" fillId="0" borderId="19" xfId="0" applyNumberFormat="1" applyBorder="1" applyAlignment="1">
      <alignment horizontal="left" vertical="center"/>
    </xf>
    <xf numFmtId="2" fontId="0" fillId="0" borderId="19" xfId="0" applyNumberFormat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2" fontId="1" fillId="0" borderId="22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164" fontId="0" fillId="0" borderId="29" xfId="0" applyNumberFormat="1" applyBorder="1" applyAlignment="1">
      <alignment horizontal="left" vertical="center"/>
    </xf>
    <xf numFmtId="2" fontId="0" fillId="0" borderId="26" xfId="0" applyNumberFormat="1" applyBorder="1" applyAlignment="1">
      <alignment vertical="center"/>
    </xf>
    <xf numFmtId="0" fontId="0" fillId="0" borderId="30" xfId="0" applyBorder="1" applyAlignment="1">
      <alignment horizontal="center" vertical="center"/>
    </xf>
    <xf numFmtId="2" fontId="0" fillId="0" borderId="29" xfId="0" applyNumberFormat="1" applyBorder="1" applyAlignment="1">
      <alignment vertical="center"/>
    </xf>
    <xf numFmtId="2" fontId="0" fillId="0" borderId="31" xfId="0" applyNumberFormat="1" applyFont="1" applyBorder="1" applyAlignment="1">
      <alignment horizontal="center" vertical="center"/>
    </xf>
    <xf numFmtId="2" fontId="0" fillId="0" borderId="31" xfId="0" applyNumberFormat="1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0" fontId="0" fillId="0" borderId="32" xfId="0" applyFont="1" applyBorder="1" applyAlignment="1">
      <alignment horizontal="right" vertical="center"/>
    </xf>
    <xf numFmtId="2" fontId="0" fillId="0" borderId="33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vertical="center"/>
    </xf>
    <xf numFmtId="0" fontId="8" fillId="0" borderId="3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2" xfId="0" applyBorder="1" applyAlignment="1">
      <alignment vertical="center"/>
    </xf>
    <xf numFmtId="0" fontId="0" fillId="0" borderId="32" xfId="0" applyBorder="1" applyAlignment="1">
      <alignment horizontal="right" vertical="center"/>
    </xf>
    <xf numFmtId="2" fontId="0" fillId="0" borderId="33" xfId="0" applyNumberFormat="1" applyBorder="1" applyAlignment="1">
      <alignment horizontal="center" vertical="center"/>
    </xf>
    <xf numFmtId="4" fontId="8" fillId="0" borderId="31" xfId="0" applyNumberFormat="1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4" fontId="8" fillId="0" borderId="33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2" fontId="0" fillId="0" borderId="34" xfId="0" applyNumberFormat="1" applyBorder="1" applyAlignment="1">
      <alignment horizontal="center" vertical="center"/>
    </xf>
    <xf numFmtId="164" fontId="8" fillId="0" borderId="35" xfId="0" applyNumberFormat="1" applyFont="1" applyBorder="1" applyAlignment="1">
      <alignment horizontal="left" vertical="center"/>
    </xf>
    <xf numFmtId="0" fontId="8" fillId="0" borderId="32" xfId="0" applyFont="1" applyBorder="1" applyAlignment="1">
      <alignment horizontal="right" vertical="center"/>
    </xf>
    <xf numFmtId="0" fontId="8" fillId="0" borderId="36" xfId="0" applyFont="1" applyBorder="1" applyAlignment="1">
      <alignment horizontal="right" vertical="center"/>
    </xf>
    <xf numFmtId="0" fontId="8" fillId="0" borderId="36" xfId="0" applyFont="1" applyBorder="1" applyAlignment="1">
      <alignment horizontal="center" vertical="center"/>
    </xf>
    <xf numFmtId="164" fontId="8" fillId="0" borderId="37" xfId="0" applyNumberFormat="1" applyFont="1" applyBorder="1" applyAlignment="1">
      <alignment horizontal="left" vertical="center"/>
    </xf>
    <xf numFmtId="2" fontId="0" fillId="0" borderId="35" xfId="0" applyNumberFormat="1" applyBorder="1" applyAlignment="1">
      <alignment horizontal="left" vertical="center"/>
    </xf>
    <xf numFmtId="0" fontId="0" fillId="0" borderId="26" xfId="0" applyBorder="1" applyAlignment="1">
      <alignment/>
    </xf>
    <xf numFmtId="0" fontId="30" fillId="0" borderId="0" xfId="0" applyFont="1" applyAlignment="1">
      <alignment vertical="center"/>
    </xf>
    <xf numFmtId="174" fontId="0" fillId="0" borderId="38" xfId="0" applyNumberFormat="1" applyFont="1" applyBorder="1" applyAlignment="1">
      <alignment horizontal="center" vertical="center"/>
    </xf>
    <xf numFmtId="174" fontId="0" fillId="0" borderId="39" xfId="0" applyNumberFormat="1" applyFont="1" applyBorder="1" applyAlignment="1">
      <alignment horizontal="center" vertical="center"/>
    </xf>
    <xf numFmtId="175" fontId="0" fillId="0" borderId="38" xfId="0" applyNumberFormat="1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0" fillId="0" borderId="40" xfId="0" applyBorder="1" applyAlignment="1">
      <alignment vertical="center"/>
    </xf>
    <xf numFmtId="2" fontId="0" fillId="0" borderId="41" xfId="0" applyNumberFormat="1" applyBorder="1" applyAlignment="1">
      <alignment vertical="center"/>
    </xf>
    <xf numFmtId="0" fontId="0" fillId="0" borderId="42" xfId="0" applyBorder="1" applyAlignment="1">
      <alignment vertical="center"/>
    </xf>
    <xf numFmtId="2" fontId="0" fillId="0" borderId="43" xfId="0" applyNumberFormat="1" applyBorder="1" applyAlignment="1">
      <alignment vertical="center"/>
    </xf>
    <xf numFmtId="0" fontId="0" fillId="0" borderId="44" xfId="0" applyBorder="1" applyAlignment="1">
      <alignment vertical="center"/>
    </xf>
    <xf numFmtId="2" fontId="0" fillId="0" borderId="45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2" fontId="0" fillId="0" borderId="24" xfId="0" applyNumberFormat="1" applyBorder="1" applyAlignment="1">
      <alignment vertical="center"/>
    </xf>
    <xf numFmtId="0" fontId="0" fillId="0" borderId="46" xfId="0" applyBorder="1" applyAlignment="1">
      <alignment vertical="center"/>
    </xf>
    <xf numFmtId="2" fontId="0" fillId="0" borderId="47" xfId="0" applyNumberFormat="1" applyBorder="1" applyAlignment="1">
      <alignment vertical="center"/>
    </xf>
    <xf numFmtId="0" fontId="0" fillId="0" borderId="48" xfId="0" applyBorder="1" applyAlignment="1">
      <alignment vertical="center"/>
    </xf>
    <xf numFmtId="2" fontId="0" fillId="0" borderId="49" xfId="0" applyNumberFormat="1" applyBorder="1" applyAlignment="1">
      <alignment vertical="center"/>
    </xf>
    <xf numFmtId="0" fontId="0" fillId="0" borderId="25" xfId="0" applyBorder="1" applyAlignment="1">
      <alignment vertical="center"/>
    </xf>
    <xf numFmtId="2" fontId="0" fillId="0" borderId="30" xfId="0" applyNumberFormat="1" applyBorder="1" applyAlignment="1">
      <alignment vertical="center"/>
    </xf>
    <xf numFmtId="1" fontId="0" fillId="0" borderId="34" xfId="0" applyNumberFormat="1" applyBorder="1" applyAlignment="1">
      <alignment horizontal="center" vertical="center"/>
    </xf>
    <xf numFmtId="1" fontId="0" fillId="0" borderId="31" xfId="0" applyNumberFormat="1" applyBorder="1" applyAlignment="1">
      <alignment horizontal="center" vertical="center"/>
    </xf>
    <xf numFmtId="0" fontId="0" fillId="0" borderId="38" xfId="0" applyNumberFormat="1" applyFont="1" applyBorder="1" applyAlignment="1">
      <alignment horizontal="center"/>
    </xf>
    <xf numFmtId="0" fontId="0" fillId="0" borderId="39" xfId="0" applyNumberFormat="1" applyFont="1" applyBorder="1" applyAlignment="1">
      <alignment horizont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14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26" xfId="0" applyBorder="1" applyAlignment="1">
      <alignment horizontal="left" indent="1"/>
    </xf>
    <xf numFmtId="0" fontId="0" fillId="0" borderId="4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2" fontId="0" fillId="0" borderId="41" xfId="0" applyNumberFormat="1" applyBorder="1" applyAlignment="1">
      <alignment horizontal="center" vertical="center"/>
    </xf>
    <xf numFmtId="2" fontId="0" fillId="0" borderId="43" xfId="0" applyNumberFormat="1" applyBorder="1" applyAlignment="1">
      <alignment horizontal="center" vertical="center"/>
    </xf>
    <xf numFmtId="2" fontId="0" fillId="0" borderId="45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2" fontId="0" fillId="0" borderId="24" xfId="0" applyNumberFormat="1" applyBorder="1" applyAlignment="1">
      <alignment horizontal="center" vertical="center"/>
    </xf>
    <xf numFmtId="0" fontId="0" fillId="0" borderId="40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176" fontId="0" fillId="0" borderId="57" xfId="0" applyNumberFormat="1" applyFont="1" applyBorder="1" applyAlignment="1">
      <alignment horizontal="center" vertical="center"/>
    </xf>
    <xf numFmtId="176" fontId="0" fillId="0" borderId="55" xfId="0" applyNumberFormat="1" applyFont="1" applyBorder="1" applyAlignment="1">
      <alignment horizontal="center" vertical="center"/>
    </xf>
    <xf numFmtId="176" fontId="0" fillId="0" borderId="56" xfId="0" applyNumberFormat="1" applyFont="1" applyBorder="1" applyAlignment="1">
      <alignment horizontal="center" vertical="center"/>
    </xf>
    <xf numFmtId="176" fontId="0" fillId="0" borderId="54" xfId="0" applyNumberFormat="1" applyFont="1" applyBorder="1" applyAlignment="1">
      <alignment horizontal="center" vertical="center"/>
    </xf>
    <xf numFmtId="176" fontId="0" fillId="0" borderId="54" xfId="0" applyNumberFormat="1" applyFont="1" applyBorder="1" applyAlignment="1">
      <alignment vertical="center"/>
    </xf>
    <xf numFmtId="176" fontId="0" fillId="0" borderId="55" xfId="0" applyNumberFormat="1" applyBorder="1" applyAlignment="1">
      <alignment vertical="center"/>
    </xf>
    <xf numFmtId="176" fontId="0" fillId="0" borderId="58" xfId="0" applyNumberFormat="1" applyBorder="1" applyAlignment="1">
      <alignment vertical="center"/>
    </xf>
    <xf numFmtId="176" fontId="8" fillId="0" borderId="38" xfId="0" applyNumberFormat="1" applyFont="1" applyBorder="1" applyAlignment="1">
      <alignment horizontal="center" vertical="center"/>
    </xf>
    <xf numFmtId="176" fontId="8" fillId="0" borderId="39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8" fillId="0" borderId="32" xfId="0" applyFont="1" applyBorder="1" applyAlignment="1">
      <alignment horizontal="left" vertical="center" indent="1"/>
    </xf>
    <xf numFmtId="176" fontId="0" fillId="0" borderId="59" xfId="0" applyNumberFormat="1" applyFont="1" applyBorder="1" applyAlignment="1">
      <alignment horizontal="center" vertical="center"/>
    </xf>
    <xf numFmtId="176" fontId="0" fillId="0" borderId="38" xfId="0" applyNumberFormat="1" applyFont="1" applyBorder="1" applyAlignment="1">
      <alignment horizontal="center" vertical="center"/>
    </xf>
    <xf numFmtId="176" fontId="0" fillId="0" borderId="39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left" vertical="center" indent="1"/>
    </xf>
    <xf numFmtId="0" fontId="0" fillId="0" borderId="32" xfId="0" applyBorder="1" applyAlignment="1">
      <alignment horizontal="left" vertical="center" indent="1"/>
    </xf>
    <xf numFmtId="0" fontId="0" fillId="0" borderId="11" xfId="0" applyBorder="1" applyAlignment="1">
      <alignment horizontal="right" vertical="center"/>
    </xf>
    <xf numFmtId="0" fontId="0" fillId="0" borderId="10" xfId="0" applyFont="1" applyBorder="1" applyAlignment="1">
      <alignment horizontal="left" vertical="center" indent="1"/>
    </xf>
    <xf numFmtId="176" fontId="0" fillId="0" borderId="59" xfId="0" applyNumberFormat="1" applyFont="1" applyBorder="1" applyAlignment="1">
      <alignment horizontal="center"/>
    </xf>
    <xf numFmtId="176" fontId="0" fillId="0" borderId="38" xfId="0" applyNumberFormat="1" applyFont="1" applyBorder="1" applyAlignment="1">
      <alignment horizontal="center"/>
    </xf>
    <xf numFmtId="0" fontId="0" fillId="0" borderId="11" xfId="0" applyBorder="1" applyAlignment="1">
      <alignment horizontal="left" indent="1"/>
    </xf>
    <xf numFmtId="0" fontId="0" fillId="0" borderId="10" xfId="0" applyBorder="1" applyAlignment="1">
      <alignment horizontal="left" indent="1"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 horizontal="right"/>
    </xf>
    <xf numFmtId="176" fontId="8" fillId="0" borderId="59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 indent="1"/>
    </xf>
    <xf numFmtId="0" fontId="0" fillId="0" borderId="10" xfId="0" applyFont="1" applyBorder="1" applyAlignment="1">
      <alignment horizontal="left" vertical="center" indent="1"/>
    </xf>
    <xf numFmtId="0" fontId="0" fillId="0" borderId="32" xfId="0" applyFont="1" applyBorder="1" applyAlignment="1">
      <alignment horizontal="left" vertical="center" indent="1"/>
    </xf>
    <xf numFmtId="0" fontId="0" fillId="0" borderId="25" xfId="0" applyBorder="1" applyAlignment="1">
      <alignment horizontal="left" vertical="center"/>
    </xf>
    <xf numFmtId="2" fontId="0" fillId="0" borderId="60" xfId="0" applyNumberFormat="1" applyBorder="1" applyAlignment="1">
      <alignment horizontal="left" vertical="center"/>
    </xf>
    <xf numFmtId="2" fontId="0" fillId="0" borderId="19" xfId="0" applyNumberFormat="1" applyBorder="1" applyAlignment="1">
      <alignment horizontal="left" vertical="center"/>
    </xf>
    <xf numFmtId="0" fontId="0" fillId="0" borderId="61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8" fontId="0" fillId="0" borderId="13" xfId="0" applyNumberFormat="1" applyBorder="1" applyAlignment="1">
      <alignment horizontal="right" vertical="center" indent="1"/>
    </xf>
    <xf numFmtId="168" fontId="0" fillId="0" borderId="14" xfId="0" applyNumberFormat="1" applyBorder="1" applyAlignment="1">
      <alignment horizontal="right" vertical="center" indent="1"/>
    </xf>
    <xf numFmtId="168" fontId="0" fillId="0" borderId="26" xfId="0" applyNumberFormat="1" applyBorder="1" applyAlignment="1">
      <alignment horizontal="right" vertical="center" indent="1"/>
    </xf>
    <xf numFmtId="0" fontId="0" fillId="0" borderId="40" xfId="0" applyBorder="1" applyAlignment="1">
      <alignment horizontal="left" vertical="center" indent="1"/>
    </xf>
    <xf numFmtId="0" fontId="0" fillId="0" borderId="44" xfId="0" applyBorder="1" applyAlignment="1">
      <alignment horizontal="left" vertical="center" indent="1"/>
    </xf>
    <xf numFmtId="0" fontId="0" fillId="0" borderId="20" xfId="0" applyBorder="1" applyAlignment="1">
      <alignment horizontal="left" vertical="center" indent="1"/>
    </xf>
    <xf numFmtId="177" fontId="0" fillId="0" borderId="14" xfId="0" applyNumberFormat="1" applyBorder="1" applyAlignment="1">
      <alignment horizontal="center" vertical="center"/>
    </xf>
    <xf numFmtId="168" fontId="0" fillId="0" borderId="41" xfId="0" applyNumberFormat="1" applyBorder="1" applyAlignment="1">
      <alignment horizontal="center" vertical="center"/>
    </xf>
    <xf numFmtId="168" fontId="0" fillId="0" borderId="45" xfId="0" applyNumberFormat="1" applyBorder="1" applyAlignment="1">
      <alignment horizontal="center" vertical="center"/>
    </xf>
    <xf numFmtId="168" fontId="0" fillId="0" borderId="24" xfId="0" applyNumberFormat="1" applyBorder="1" applyAlignment="1">
      <alignment horizontal="center" vertical="center"/>
    </xf>
    <xf numFmtId="168" fontId="0" fillId="0" borderId="24" xfId="0" applyNumberFormat="1" applyBorder="1" applyAlignment="1">
      <alignment horizontal="center" vertical="center"/>
    </xf>
    <xf numFmtId="177" fontId="0" fillId="0" borderId="13" xfId="0" applyNumberFormat="1" applyBorder="1" applyAlignment="1">
      <alignment horizontal="center" vertical="center"/>
    </xf>
    <xf numFmtId="177" fontId="0" fillId="0" borderId="26" xfId="0" applyNumberFormat="1" applyBorder="1" applyAlignment="1">
      <alignment horizontal="center" vertical="center"/>
    </xf>
    <xf numFmtId="168" fontId="0" fillId="0" borderId="30" xfId="0" applyNumberForma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123825</xdr:rowOff>
    </xdr:to>
    <xdr:pic>
      <xdr:nvPicPr>
        <xdr:cNvPr id="1" name="Picture 1" descr="male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295275</xdr:colOff>
      <xdr:row>0</xdr:row>
      <xdr:rowOff>0</xdr:rowOff>
    </xdr:from>
    <xdr:to>
      <xdr:col>11</xdr:col>
      <xdr:colOff>323850</xdr:colOff>
      <xdr:row>0</xdr:row>
      <xdr:rowOff>704850</xdr:rowOff>
    </xdr:to>
    <xdr:pic>
      <xdr:nvPicPr>
        <xdr:cNvPr id="2" name="Picture 2" descr="logoDD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29200" y="0"/>
          <a:ext cx="1057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9525</xdr:colOff>
      <xdr:row>1</xdr:row>
      <xdr:rowOff>304800</xdr:rowOff>
    </xdr:to>
    <xdr:pic>
      <xdr:nvPicPr>
        <xdr:cNvPr id="1" name="Picture 1" descr="male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1524000</xdr:colOff>
      <xdr:row>0</xdr:row>
      <xdr:rowOff>0</xdr:rowOff>
    </xdr:from>
    <xdr:to>
      <xdr:col>5</xdr:col>
      <xdr:colOff>666750</xdr:colOff>
      <xdr:row>1</xdr:row>
      <xdr:rowOff>161925</xdr:rowOff>
    </xdr:to>
    <xdr:pic>
      <xdr:nvPicPr>
        <xdr:cNvPr id="2" name="Picture 2" descr="logoDD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33900" y="0"/>
          <a:ext cx="1057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523875</xdr:colOff>
      <xdr:row>1</xdr:row>
      <xdr:rowOff>314325</xdr:rowOff>
    </xdr:to>
    <xdr:pic>
      <xdr:nvPicPr>
        <xdr:cNvPr id="1" name="Picture 1" descr="male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1524000</xdr:colOff>
      <xdr:row>0</xdr:row>
      <xdr:rowOff>0</xdr:rowOff>
    </xdr:from>
    <xdr:to>
      <xdr:col>7</xdr:col>
      <xdr:colOff>28575</xdr:colOff>
      <xdr:row>1</xdr:row>
      <xdr:rowOff>171450</xdr:rowOff>
    </xdr:to>
    <xdr:pic>
      <xdr:nvPicPr>
        <xdr:cNvPr id="2" name="Picture 2" descr="logoDD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0"/>
          <a:ext cx="1057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9525</xdr:colOff>
      <xdr:row>1</xdr:row>
      <xdr:rowOff>123825</xdr:rowOff>
    </xdr:to>
    <xdr:pic>
      <xdr:nvPicPr>
        <xdr:cNvPr id="1" name="Picture 1" descr="male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1524000</xdr:colOff>
      <xdr:row>0</xdr:row>
      <xdr:rowOff>0</xdr:rowOff>
    </xdr:from>
    <xdr:to>
      <xdr:col>7</xdr:col>
      <xdr:colOff>85725</xdr:colOff>
      <xdr:row>0</xdr:row>
      <xdr:rowOff>704850</xdr:rowOff>
    </xdr:to>
    <xdr:pic>
      <xdr:nvPicPr>
        <xdr:cNvPr id="2" name="Picture 2" descr="logoDD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67225" y="0"/>
          <a:ext cx="1057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123825</xdr:rowOff>
    </xdr:to>
    <xdr:pic>
      <xdr:nvPicPr>
        <xdr:cNvPr id="1" name="Picture 1" descr="male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1524000</xdr:colOff>
      <xdr:row>0</xdr:row>
      <xdr:rowOff>0</xdr:rowOff>
    </xdr:from>
    <xdr:to>
      <xdr:col>5</xdr:col>
      <xdr:colOff>514350</xdr:colOff>
      <xdr:row>0</xdr:row>
      <xdr:rowOff>704850</xdr:rowOff>
    </xdr:to>
    <xdr:pic>
      <xdr:nvPicPr>
        <xdr:cNvPr id="2" name="Picture 2" descr="logoDD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00550" y="0"/>
          <a:ext cx="1066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123825</xdr:rowOff>
    </xdr:to>
    <xdr:pic>
      <xdr:nvPicPr>
        <xdr:cNvPr id="1" name="Picture 1" descr="male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1524000</xdr:colOff>
      <xdr:row>0</xdr:row>
      <xdr:rowOff>0</xdr:rowOff>
    </xdr:from>
    <xdr:to>
      <xdr:col>5</xdr:col>
      <xdr:colOff>514350</xdr:colOff>
      <xdr:row>0</xdr:row>
      <xdr:rowOff>704850</xdr:rowOff>
    </xdr:to>
    <xdr:pic>
      <xdr:nvPicPr>
        <xdr:cNvPr id="2" name="Picture 2" descr="logoDD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0"/>
          <a:ext cx="1057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123825</xdr:rowOff>
    </xdr:to>
    <xdr:pic>
      <xdr:nvPicPr>
        <xdr:cNvPr id="1" name="Picture 1" descr="male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0</xdr:row>
      <xdr:rowOff>0</xdr:rowOff>
    </xdr:from>
    <xdr:to>
      <xdr:col>11</xdr:col>
      <xdr:colOff>600075</xdr:colOff>
      <xdr:row>0</xdr:row>
      <xdr:rowOff>704850</xdr:rowOff>
    </xdr:to>
    <xdr:pic>
      <xdr:nvPicPr>
        <xdr:cNvPr id="2" name="Picture 2" descr="logoDD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86375" y="0"/>
          <a:ext cx="1057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9525</xdr:colOff>
      <xdr:row>1</xdr:row>
      <xdr:rowOff>123825</xdr:rowOff>
    </xdr:to>
    <xdr:pic>
      <xdr:nvPicPr>
        <xdr:cNvPr id="1" name="Picture 1" descr="male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1638300</xdr:colOff>
      <xdr:row>0</xdr:row>
      <xdr:rowOff>0</xdr:rowOff>
    </xdr:from>
    <xdr:to>
      <xdr:col>5</xdr:col>
      <xdr:colOff>428625</xdr:colOff>
      <xdr:row>0</xdr:row>
      <xdr:rowOff>666750</xdr:rowOff>
    </xdr:to>
    <xdr:pic>
      <xdr:nvPicPr>
        <xdr:cNvPr id="2" name="Picture 3" descr="logoDD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48125" y="0"/>
          <a:ext cx="10001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9525</xdr:colOff>
      <xdr:row>2</xdr:row>
      <xdr:rowOff>47625</xdr:rowOff>
    </xdr:to>
    <xdr:pic>
      <xdr:nvPicPr>
        <xdr:cNvPr id="1" name="Picture 1" descr="male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1619250</xdr:colOff>
      <xdr:row>0</xdr:row>
      <xdr:rowOff>0</xdr:rowOff>
    </xdr:from>
    <xdr:to>
      <xdr:col>5</xdr:col>
      <xdr:colOff>419100</xdr:colOff>
      <xdr:row>1</xdr:row>
      <xdr:rowOff>200025</xdr:rowOff>
    </xdr:to>
    <xdr:pic>
      <xdr:nvPicPr>
        <xdr:cNvPr id="2" name="Picture 2" descr="logoDD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0"/>
          <a:ext cx="1057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9525</xdr:colOff>
      <xdr:row>1</xdr:row>
      <xdr:rowOff>257175</xdr:rowOff>
    </xdr:to>
    <xdr:pic>
      <xdr:nvPicPr>
        <xdr:cNvPr id="1" name="Picture 1" descr="male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2162175</xdr:colOff>
      <xdr:row>0</xdr:row>
      <xdr:rowOff>28575</xdr:rowOff>
    </xdr:from>
    <xdr:to>
      <xdr:col>6</xdr:col>
      <xdr:colOff>247650</xdr:colOff>
      <xdr:row>1</xdr:row>
      <xdr:rowOff>142875</xdr:rowOff>
    </xdr:to>
    <xdr:pic>
      <xdr:nvPicPr>
        <xdr:cNvPr id="2" name="Picture 2" descr="logoDD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95825" y="28575"/>
          <a:ext cx="1057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9525</xdr:colOff>
      <xdr:row>1</xdr:row>
      <xdr:rowOff>123825</xdr:rowOff>
    </xdr:to>
    <xdr:pic>
      <xdr:nvPicPr>
        <xdr:cNvPr id="1" name="Picture 1" descr="male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1438275</xdr:colOff>
      <xdr:row>0</xdr:row>
      <xdr:rowOff>0</xdr:rowOff>
    </xdr:from>
    <xdr:to>
      <xdr:col>5</xdr:col>
      <xdr:colOff>419100</xdr:colOff>
      <xdr:row>0</xdr:row>
      <xdr:rowOff>704850</xdr:rowOff>
    </xdr:to>
    <xdr:pic>
      <xdr:nvPicPr>
        <xdr:cNvPr id="2" name="Picture 2" descr="logoDD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48175" y="0"/>
          <a:ext cx="1057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523875</xdr:colOff>
      <xdr:row>3</xdr:row>
      <xdr:rowOff>66675</xdr:rowOff>
    </xdr:to>
    <xdr:pic>
      <xdr:nvPicPr>
        <xdr:cNvPr id="1" name="Picture 1" descr="male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0</xdr:row>
      <xdr:rowOff>161925</xdr:rowOff>
    </xdr:from>
    <xdr:to>
      <xdr:col>6</xdr:col>
      <xdr:colOff>219075</xdr:colOff>
      <xdr:row>3</xdr:row>
      <xdr:rowOff>85725</xdr:rowOff>
    </xdr:to>
    <xdr:pic>
      <xdr:nvPicPr>
        <xdr:cNvPr id="2" name="Picture 2" descr="logoDD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71975" y="161925"/>
          <a:ext cx="1057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9525</xdr:colOff>
      <xdr:row>2</xdr:row>
      <xdr:rowOff>66675</xdr:rowOff>
    </xdr:to>
    <xdr:pic>
      <xdr:nvPicPr>
        <xdr:cNvPr id="1" name="Picture 1" descr="male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2028825</xdr:colOff>
      <xdr:row>0</xdr:row>
      <xdr:rowOff>9525</xdr:rowOff>
    </xdr:from>
    <xdr:to>
      <xdr:col>5</xdr:col>
      <xdr:colOff>666750</xdr:colOff>
      <xdr:row>1</xdr:row>
      <xdr:rowOff>276225</xdr:rowOff>
    </xdr:to>
    <xdr:pic>
      <xdr:nvPicPr>
        <xdr:cNvPr id="2" name="Picture 2" descr="logoDD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9525"/>
          <a:ext cx="1057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9525</xdr:colOff>
      <xdr:row>1</xdr:row>
      <xdr:rowOff>123825</xdr:rowOff>
    </xdr:to>
    <xdr:pic>
      <xdr:nvPicPr>
        <xdr:cNvPr id="1" name="Picture 1" descr="male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1514475</xdr:colOff>
      <xdr:row>0</xdr:row>
      <xdr:rowOff>0</xdr:rowOff>
    </xdr:from>
    <xdr:to>
      <xdr:col>5</xdr:col>
      <xdr:colOff>371475</xdr:colOff>
      <xdr:row>0</xdr:row>
      <xdr:rowOff>704850</xdr:rowOff>
    </xdr:to>
    <xdr:pic>
      <xdr:nvPicPr>
        <xdr:cNvPr id="2" name="Picture 2" descr="logoDD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57700" y="0"/>
          <a:ext cx="1057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showGridLines="0" showRowColHeaders="0" tabSelected="1" workbookViewId="0" topLeftCell="A1">
      <selection activeCell="H35" sqref="H35"/>
    </sheetView>
  </sheetViews>
  <sheetFormatPr defaultColWidth="9.140625" defaultRowHeight="12.75"/>
  <cols>
    <col min="1" max="1" width="7.7109375" style="3" customWidth="1"/>
    <col min="2" max="2" width="28.7109375" style="3" customWidth="1"/>
    <col min="3" max="3" width="10.421875" style="3" customWidth="1"/>
    <col min="4" max="4" width="6.00390625" style="3" hidden="1" customWidth="1"/>
    <col min="5" max="5" width="6.7109375" style="8" customWidth="1"/>
    <col min="6" max="6" width="2.00390625" style="3" bestFit="1" customWidth="1"/>
    <col min="7" max="7" width="1.57421875" style="3" bestFit="1" customWidth="1"/>
    <col min="8" max="8" width="6.140625" style="3" customWidth="1"/>
    <col min="9" max="11" width="7.7109375" style="3" customWidth="1"/>
    <col min="12" max="12" width="9.7109375" style="3" customWidth="1"/>
    <col min="13" max="16384" width="9.140625" style="3" customWidth="1"/>
  </cols>
  <sheetData>
    <row r="1" ht="57" customHeight="1">
      <c r="E1" s="3"/>
    </row>
    <row r="2" spans="1:12" ht="27">
      <c r="A2" s="125" t="s">
        <v>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spans="1:5" ht="23.25">
      <c r="A3" s="9"/>
      <c r="B3" s="9"/>
      <c r="C3" s="9"/>
      <c r="D3" s="9"/>
      <c r="E3" s="9"/>
    </row>
    <row r="4" spans="1:12" ht="21" customHeight="1">
      <c r="A4" s="126" t="s">
        <v>8</v>
      </c>
      <c r="B4" s="126"/>
      <c r="C4" s="127" t="s">
        <v>35</v>
      </c>
      <c r="D4" s="127"/>
      <c r="E4" s="127"/>
      <c r="F4" s="127"/>
      <c r="G4" s="127"/>
      <c r="H4" s="127"/>
      <c r="I4" s="127"/>
      <c r="J4" s="127"/>
      <c r="K4" s="127"/>
      <c r="L4" s="127"/>
    </row>
    <row r="5" spans="1:12" ht="21" customHeight="1">
      <c r="A5" s="126" t="s">
        <v>6</v>
      </c>
      <c r="B5" s="126"/>
      <c r="C5" s="127" t="s">
        <v>27</v>
      </c>
      <c r="D5" s="127"/>
      <c r="E5" s="127"/>
      <c r="F5" s="127"/>
      <c r="G5" s="127"/>
      <c r="H5" s="127"/>
      <c r="I5" s="127"/>
      <c r="J5" s="127"/>
      <c r="K5" s="127"/>
      <c r="L5" s="127"/>
    </row>
    <row r="6" spans="1:12" ht="21" customHeight="1">
      <c r="A6" s="126" t="s">
        <v>7</v>
      </c>
      <c r="B6" s="126"/>
      <c r="C6" s="128" t="s">
        <v>33</v>
      </c>
      <c r="D6" s="128"/>
      <c r="E6" s="128"/>
      <c r="F6" s="128"/>
      <c r="G6" s="128"/>
      <c r="H6" s="128"/>
      <c r="I6" s="128"/>
      <c r="J6" s="128"/>
      <c r="K6" s="128"/>
      <c r="L6" s="128"/>
    </row>
    <row r="7" spans="1:7" s="22" customFormat="1" ht="21" customHeight="1" thickBot="1">
      <c r="A7" s="20"/>
      <c r="B7" s="20"/>
      <c r="C7" s="20"/>
      <c r="D7" s="20"/>
      <c r="E7" s="20"/>
      <c r="F7" s="3"/>
      <c r="G7" s="3"/>
    </row>
    <row r="8" spans="1:12" s="11" customFormat="1" ht="21" customHeight="1" thickBot="1">
      <c r="A8" s="43" t="s">
        <v>9</v>
      </c>
      <c r="B8" s="44" t="s">
        <v>10</v>
      </c>
      <c r="C8" s="44" t="s">
        <v>11</v>
      </c>
      <c r="D8" s="44" t="s">
        <v>11</v>
      </c>
      <c r="E8" s="45" t="s">
        <v>12</v>
      </c>
      <c r="F8" s="122" t="s">
        <v>30</v>
      </c>
      <c r="G8" s="123"/>
      <c r="H8" s="124"/>
      <c r="I8" s="44" t="s">
        <v>13</v>
      </c>
      <c r="J8" s="44" t="s">
        <v>14</v>
      </c>
      <c r="K8" s="44" t="s">
        <v>31</v>
      </c>
      <c r="L8" s="46" t="s">
        <v>15</v>
      </c>
    </row>
    <row r="9" spans="1:12" ht="21" customHeight="1" thickTop="1">
      <c r="A9" s="157">
        <v>1</v>
      </c>
      <c r="B9" s="196" t="s">
        <v>51</v>
      </c>
      <c r="C9" s="144">
        <v>5779</v>
      </c>
      <c r="D9" s="32">
        <v>5779</v>
      </c>
      <c r="E9" s="192">
        <v>7.4</v>
      </c>
      <c r="F9" s="36">
        <v>5</v>
      </c>
      <c r="G9" s="37" t="s">
        <v>32</v>
      </c>
      <c r="H9" s="38">
        <v>24.399999999999977</v>
      </c>
      <c r="I9" s="192">
        <v>178</v>
      </c>
      <c r="J9" s="192">
        <v>468</v>
      </c>
      <c r="K9" s="199">
        <v>15.65</v>
      </c>
      <c r="L9" s="200">
        <v>30.7</v>
      </c>
    </row>
    <row r="10" spans="1:12" ht="21" customHeight="1">
      <c r="A10" s="159"/>
      <c r="B10" s="197"/>
      <c r="C10" s="146"/>
      <c r="D10" s="32">
        <v>5779</v>
      </c>
      <c r="E10" s="192">
        <v>7.4</v>
      </c>
      <c r="F10" s="36">
        <v>5</v>
      </c>
      <c r="G10" s="35" t="s">
        <v>32</v>
      </c>
      <c r="H10" s="38">
        <v>28.000000000000114</v>
      </c>
      <c r="I10" s="192">
        <v>150</v>
      </c>
      <c r="J10" s="192">
        <v>468</v>
      </c>
      <c r="K10" s="199">
        <v>11.999999999999998</v>
      </c>
      <c r="L10" s="201"/>
    </row>
    <row r="11" spans="1:12" ht="21" customHeight="1">
      <c r="A11" s="160">
        <v>2</v>
      </c>
      <c r="B11" s="198" t="s">
        <v>49</v>
      </c>
      <c r="C11" s="150">
        <v>5660</v>
      </c>
      <c r="D11" s="32">
        <v>5660</v>
      </c>
      <c r="E11" s="192">
        <v>7.8</v>
      </c>
      <c r="F11" s="36">
        <v>4</v>
      </c>
      <c r="G11" s="35" t="s">
        <v>32</v>
      </c>
      <c r="H11" s="38">
        <v>49.89999999999998</v>
      </c>
      <c r="I11" s="192">
        <v>158</v>
      </c>
      <c r="J11" s="192">
        <v>561</v>
      </c>
      <c r="K11" s="199">
        <v>11.39</v>
      </c>
      <c r="L11" s="202">
        <v>29.5</v>
      </c>
    </row>
    <row r="12" spans="1:12" ht="21" customHeight="1">
      <c r="A12" s="159"/>
      <c r="B12" s="197"/>
      <c r="C12" s="146"/>
      <c r="D12" s="32">
        <v>5660</v>
      </c>
      <c r="E12" s="192">
        <v>7.899999999999998</v>
      </c>
      <c r="F12" s="36">
        <v>4</v>
      </c>
      <c r="G12" s="35" t="s">
        <v>32</v>
      </c>
      <c r="H12" s="38">
        <v>53.69999999999993</v>
      </c>
      <c r="I12" s="192">
        <v>150</v>
      </c>
      <c r="J12" s="192">
        <v>476</v>
      </c>
      <c r="K12" s="199">
        <v>10.46</v>
      </c>
      <c r="L12" s="201"/>
    </row>
    <row r="13" spans="1:12" ht="21" customHeight="1">
      <c r="A13" s="160">
        <v>3</v>
      </c>
      <c r="B13" s="198" t="s">
        <v>39</v>
      </c>
      <c r="C13" s="150">
        <v>5536</v>
      </c>
      <c r="D13" s="32">
        <v>5536</v>
      </c>
      <c r="E13" s="192">
        <v>7.6</v>
      </c>
      <c r="F13" s="36">
        <v>5</v>
      </c>
      <c r="G13" s="35" t="s">
        <v>32</v>
      </c>
      <c r="H13" s="38">
        <v>3.3999999999999773</v>
      </c>
      <c r="I13" s="192">
        <v>174</v>
      </c>
      <c r="J13" s="192">
        <v>488</v>
      </c>
      <c r="K13" s="199">
        <v>10.7</v>
      </c>
      <c r="L13" s="202">
        <v>29.2</v>
      </c>
    </row>
    <row r="14" spans="1:12" ht="21" customHeight="1">
      <c r="A14" s="159"/>
      <c r="B14" s="197"/>
      <c r="C14" s="146"/>
      <c r="D14" s="32">
        <v>5536</v>
      </c>
      <c r="E14" s="192">
        <v>7.9</v>
      </c>
      <c r="F14" s="36">
        <v>5</v>
      </c>
      <c r="G14" s="35" t="s">
        <v>32</v>
      </c>
      <c r="H14" s="38">
        <v>10.799999999999955</v>
      </c>
      <c r="I14" s="192">
        <v>158</v>
      </c>
      <c r="J14" s="192">
        <v>453</v>
      </c>
      <c r="K14" s="199">
        <v>10.62</v>
      </c>
      <c r="L14" s="201"/>
    </row>
    <row r="15" spans="1:12" ht="21" customHeight="1">
      <c r="A15" s="160">
        <v>4</v>
      </c>
      <c r="B15" s="198" t="s">
        <v>45</v>
      </c>
      <c r="C15" s="150">
        <v>5088</v>
      </c>
      <c r="D15" s="32">
        <v>5088</v>
      </c>
      <c r="E15" s="192">
        <v>7.8</v>
      </c>
      <c r="F15" s="36">
        <v>4</v>
      </c>
      <c r="G15" s="35" t="s">
        <v>32</v>
      </c>
      <c r="H15" s="38">
        <v>56.89999999999998</v>
      </c>
      <c r="I15" s="192">
        <v>158</v>
      </c>
      <c r="J15" s="192">
        <v>497</v>
      </c>
      <c r="K15" s="199">
        <v>10</v>
      </c>
      <c r="L15" s="202">
        <v>30.2</v>
      </c>
    </row>
    <row r="16" spans="1:12" ht="21" customHeight="1">
      <c r="A16" s="159"/>
      <c r="B16" s="197"/>
      <c r="C16" s="146"/>
      <c r="D16" s="32">
        <v>5088</v>
      </c>
      <c r="E16" s="192">
        <v>8</v>
      </c>
      <c r="F16" s="36">
        <v>5</v>
      </c>
      <c r="G16" s="35" t="s">
        <v>32</v>
      </c>
      <c r="H16" s="38">
        <v>1.9999999999998863</v>
      </c>
      <c r="I16" s="192">
        <v>154</v>
      </c>
      <c r="J16" s="192">
        <v>468</v>
      </c>
      <c r="K16" s="199">
        <v>6.969999999999999</v>
      </c>
      <c r="L16" s="201"/>
    </row>
    <row r="17" spans="1:12" ht="21" customHeight="1">
      <c r="A17" s="160">
        <v>5</v>
      </c>
      <c r="B17" s="198" t="s">
        <v>37</v>
      </c>
      <c r="C17" s="150">
        <v>4909</v>
      </c>
      <c r="D17" s="32">
        <v>4909</v>
      </c>
      <c r="E17" s="192">
        <v>7.7</v>
      </c>
      <c r="F17" s="36">
        <v>5</v>
      </c>
      <c r="G17" s="35" t="s">
        <v>32</v>
      </c>
      <c r="H17" s="38">
        <v>4.100000000000023</v>
      </c>
      <c r="I17" s="192">
        <v>150</v>
      </c>
      <c r="J17" s="192">
        <v>481</v>
      </c>
      <c r="K17" s="199">
        <v>10.25</v>
      </c>
      <c r="L17" s="202">
        <v>30.6</v>
      </c>
    </row>
    <row r="18" spans="1:12" ht="21" customHeight="1">
      <c r="A18" s="159"/>
      <c r="B18" s="197"/>
      <c r="C18" s="146"/>
      <c r="D18" s="32">
        <v>4909</v>
      </c>
      <c r="E18" s="192">
        <v>8.2</v>
      </c>
      <c r="F18" s="36">
        <v>5</v>
      </c>
      <c r="G18" s="35" t="s">
        <v>32</v>
      </c>
      <c r="H18" s="38">
        <v>11.699999999999932</v>
      </c>
      <c r="I18" s="192">
        <v>138</v>
      </c>
      <c r="J18" s="192">
        <v>458</v>
      </c>
      <c r="K18" s="199">
        <v>10.02</v>
      </c>
      <c r="L18" s="201"/>
    </row>
    <row r="19" spans="1:12" ht="21" customHeight="1">
      <c r="A19" s="160">
        <v>6</v>
      </c>
      <c r="B19" s="198" t="s">
        <v>70</v>
      </c>
      <c r="C19" s="150">
        <v>4596</v>
      </c>
      <c r="D19" s="32">
        <v>4596</v>
      </c>
      <c r="E19" s="192">
        <v>7.8</v>
      </c>
      <c r="F19" s="36">
        <v>5</v>
      </c>
      <c r="G19" s="35" t="s">
        <v>32</v>
      </c>
      <c r="H19" s="38">
        <v>28.600000000000023</v>
      </c>
      <c r="I19" s="192">
        <v>162</v>
      </c>
      <c r="J19" s="192">
        <v>506</v>
      </c>
      <c r="K19" s="199">
        <v>10.2</v>
      </c>
      <c r="L19" s="202">
        <v>32.4</v>
      </c>
    </row>
    <row r="20" spans="1:12" ht="21" customHeight="1">
      <c r="A20" s="159"/>
      <c r="B20" s="197"/>
      <c r="C20" s="146"/>
      <c r="D20" s="32">
        <v>4596</v>
      </c>
      <c r="E20" s="192">
        <v>8.2</v>
      </c>
      <c r="F20" s="36">
        <v>5</v>
      </c>
      <c r="G20" s="35" t="s">
        <v>32</v>
      </c>
      <c r="H20" s="38">
        <v>43.89999999999998</v>
      </c>
      <c r="I20" s="192">
        <v>146</v>
      </c>
      <c r="J20" s="192">
        <v>444</v>
      </c>
      <c r="K20" s="199">
        <v>9.36</v>
      </c>
      <c r="L20" s="201"/>
    </row>
    <row r="21" spans="1:12" ht="21" customHeight="1">
      <c r="A21" s="160">
        <v>7</v>
      </c>
      <c r="B21" s="198" t="s">
        <v>41</v>
      </c>
      <c r="C21" s="150">
        <v>4561</v>
      </c>
      <c r="D21" s="32">
        <v>4561</v>
      </c>
      <c r="E21" s="192">
        <v>7.7</v>
      </c>
      <c r="F21" s="36">
        <v>5</v>
      </c>
      <c r="G21" s="35" t="s">
        <v>32</v>
      </c>
      <c r="H21" s="38">
        <v>7.399999999999977</v>
      </c>
      <c r="I21" s="192">
        <v>146</v>
      </c>
      <c r="J21" s="192">
        <v>462</v>
      </c>
      <c r="K21" s="199">
        <v>10.3</v>
      </c>
      <c r="L21" s="202">
        <v>32</v>
      </c>
    </row>
    <row r="22" spans="1:12" ht="21" customHeight="1">
      <c r="A22" s="159"/>
      <c r="B22" s="197"/>
      <c r="C22" s="146"/>
      <c r="D22" s="32">
        <v>4561</v>
      </c>
      <c r="E22" s="192">
        <v>8.5</v>
      </c>
      <c r="F22" s="36">
        <v>5</v>
      </c>
      <c r="G22" s="35" t="s">
        <v>32</v>
      </c>
      <c r="H22" s="38">
        <v>17.30000000000001</v>
      </c>
      <c r="I22" s="192">
        <v>142</v>
      </c>
      <c r="J22" s="192">
        <v>437</v>
      </c>
      <c r="K22" s="199">
        <v>9.04</v>
      </c>
      <c r="L22" s="201"/>
    </row>
    <row r="23" spans="1:12" ht="21" customHeight="1">
      <c r="A23" s="160">
        <v>8</v>
      </c>
      <c r="B23" s="198" t="s">
        <v>43</v>
      </c>
      <c r="C23" s="150">
        <v>4525</v>
      </c>
      <c r="D23" s="32">
        <v>4525</v>
      </c>
      <c r="E23" s="192">
        <v>8.1</v>
      </c>
      <c r="F23" s="36">
        <v>5</v>
      </c>
      <c r="G23" s="35" t="s">
        <v>32</v>
      </c>
      <c r="H23" s="38">
        <v>19.600000000000023</v>
      </c>
      <c r="I23" s="192">
        <v>146</v>
      </c>
      <c r="J23" s="192">
        <v>471</v>
      </c>
      <c r="K23" s="199">
        <v>10.06</v>
      </c>
      <c r="L23" s="202">
        <v>31.8</v>
      </c>
    </row>
    <row r="24" spans="1:12" ht="21" customHeight="1">
      <c r="A24" s="159"/>
      <c r="B24" s="197"/>
      <c r="C24" s="146"/>
      <c r="D24" s="32">
        <v>4525</v>
      </c>
      <c r="E24" s="192">
        <v>8.300000000000002</v>
      </c>
      <c r="F24" s="36">
        <v>5</v>
      </c>
      <c r="G24" s="35" t="s">
        <v>32</v>
      </c>
      <c r="H24" s="38">
        <v>25.100000000000023</v>
      </c>
      <c r="I24" s="192">
        <v>146</v>
      </c>
      <c r="J24" s="192">
        <v>461</v>
      </c>
      <c r="K24" s="199">
        <v>9.800000000000004</v>
      </c>
      <c r="L24" s="201"/>
    </row>
    <row r="25" spans="1:12" ht="21" customHeight="1">
      <c r="A25" s="160">
        <v>9</v>
      </c>
      <c r="B25" s="198" t="s">
        <v>47</v>
      </c>
      <c r="C25" s="150">
        <v>4119</v>
      </c>
      <c r="D25" s="32">
        <v>4119</v>
      </c>
      <c r="E25" s="192">
        <v>8.6</v>
      </c>
      <c r="F25" s="36">
        <v>5</v>
      </c>
      <c r="G25" s="35" t="s">
        <v>32</v>
      </c>
      <c r="H25" s="38">
        <v>18.100000000000023</v>
      </c>
      <c r="I25" s="192">
        <v>154</v>
      </c>
      <c r="J25" s="192">
        <v>456</v>
      </c>
      <c r="K25" s="199">
        <v>9.92</v>
      </c>
      <c r="L25" s="202">
        <v>32.7</v>
      </c>
    </row>
    <row r="26" spans="1:12" ht="21" customHeight="1">
      <c r="A26" s="159"/>
      <c r="B26" s="197"/>
      <c r="C26" s="146"/>
      <c r="D26" s="32">
        <v>4119</v>
      </c>
      <c r="E26" s="192">
        <v>8.699999999999998</v>
      </c>
      <c r="F26" s="36">
        <v>5</v>
      </c>
      <c r="G26" s="35" t="s">
        <v>32</v>
      </c>
      <c r="H26" s="38">
        <v>31.5</v>
      </c>
      <c r="I26" s="192">
        <v>142</v>
      </c>
      <c r="J26" s="192">
        <v>447</v>
      </c>
      <c r="K26" s="199">
        <v>8.58</v>
      </c>
      <c r="L26" s="201"/>
    </row>
    <row r="27" spans="1:12" ht="21" customHeight="1">
      <c r="A27" s="160">
        <v>10</v>
      </c>
      <c r="B27" s="198" t="s">
        <v>68</v>
      </c>
      <c r="C27" s="150">
        <v>3696</v>
      </c>
      <c r="D27" s="32">
        <v>3696</v>
      </c>
      <c r="E27" s="192">
        <v>8.2</v>
      </c>
      <c r="F27" s="36">
        <v>5</v>
      </c>
      <c r="G27" s="35" t="s">
        <v>32</v>
      </c>
      <c r="H27" s="38">
        <v>38.30000000000001</v>
      </c>
      <c r="I27" s="192">
        <v>154</v>
      </c>
      <c r="J27" s="192">
        <v>512</v>
      </c>
      <c r="K27" s="199">
        <v>9.26</v>
      </c>
      <c r="L27" s="202">
        <v>31.8</v>
      </c>
    </row>
    <row r="28" spans="1:12" ht="21" customHeight="1">
      <c r="A28" s="159"/>
      <c r="B28" s="197"/>
      <c r="C28" s="146"/>
      <c r="D28" s="32">
        <v>3696</v>
      </c>
      <c r="E28" s="192">
        <v>8.9</v>
      </c>
      <c r="F28" s="36">
        <v>0</v>
      </c>
      <c r="G28" s="35" t="s">
        <v>32</v>
      </c>
      <c r="H28" s="38">
        <v>0</v>
      </c>
      <c r="I28" s="192">
        <v>134</v>
      </c>
      <c r="J28" s="192">
        <v>446</v>
      </c>
      <c r="K28" s="199">
        <v>7.7299999999999995</v>
      </c>
      <c r="L28" s="201"/>
    </row>
    <row r="29" spans="1:12" ht="21" customHeight="1">
      <c r="A29" s="161"/>
      <c r="B29" s="41"/>
      <c r="C29" s="40"/>
      <c r="D29" s="32"/>
      <c r="E29" s="32"/>
      <c r="F29" s="36"/>
      <c r="G29" s="35"/>
      <c r="H29" s="38"/>
      <c r="I29" s="32"/>
      <c r="J29" s="32"/>
      <c r="K29" s="33"/>
      <c r="L29" s="47"/>
    </row>
    <row r="30" spans="1:12" ht="21" customHeight="1" thickBot="1">
      <c r="A30" s="163"/>
      <c r="B30" s="48"/>
      <c r="C30" s="49"/>
      <c r="D30" s="50"/>
      <c r="E30" s="50"/>
      <c r="F30" s="51"/>
      <c r="G30" s="52"/>
      <c r="H30" s="53"/>
      <c r="I30" s="50"/>
      <c r="J30" s="50"/>
      <c r="K30" s="54"/>
      <c r="L30" s="55"/>
    </row>
  </sheetData>
  <sheetProtection password="CF61" sheet="1" selectLockedCells="1" selectUnlockedCells="1"/>
  <mergeCells count="48">
    <mergeCell ref="C25:C26"/>
    <mergeCell ref="C27:C28"/>
    <mergeCell ref="L13:L14"/>
    <mergeCell ref="L15:L16"/>
    <mergeCell ref="L17:L18"/>
    <mergeCell ref="L19:L20"/>
    <mergeCell ref="L21:L22"/>
    <mergeCell ref="L23:L24"/>
    <mergeCell ref="L25:L26"/>
    <mergeCell ref="L27:L28"/>
    <mergeCell ref="C13:C14"/>
    <mergeCell ref="C15:C16"/>
    <mergeCell ref="C17:C18"/>
    <mergeCell ref="C19:C20"/>
    <mergeCell ref="C21:C22"/>
    <mergeCell ref="C23:C24"/>
    <mergeCell ref="B13:B14"/>
    <mergeCell ref="B15:B16"/>
    <mergeCell ref="B17:B18"/>
    <mergeCell ref="B19:B20"/>
    <mergeCell ref="B21:B22"/>
    <mergeCell ref="B23:B24"/>
    <mergeCell ref="B25:B26"/>
    <mergeCell ref="B27:B28"/>
    <mergeCell ref="B9:B10"/>
    <mergeCell ref="C9:C10"/>
    <mergeCell ref="L9:L10"/>
    <mergeCell ref="B11:B12"/>
    <mergeCell ref="C11:C12"/>
    <mergeCell ref="L11:L12"/>
    <mergeCell ref="F8:H8"/>
    <mergeCell ref="A2:L2"/>
    <mergeCell ref="A6:B6"/>
    <mergeCell ref="C4:L4"/>
    <mergeCell ref="C5:L5"/>
    <mergeCell ref="C6:L6"/>
    <mergeCell ref="A4:B4"/>
    <mergeCell ref="A5:B5"/>
    <mergeCell ref="A21:A22"/>
    <mergeCell ref="A23:A24"/>
    <mergeCell ref="A25:A26"/>
    <mergeCell ref="A27:A28"/>
    <mergeCell ref="A9:A10"/>
    <mergeCell ref="A11:A12"/>
    <mergeCell ref="A13:A14"/>
    <mergeCell ref="A15:A16"/>
    <mergeCell ref="A17:A18"/>
    <mergeCell ref="A19:A20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headerFooter alignWithMargins="0">
    <oddFooter>&amp;L&amp;"Arial,Tučné"Výsledky zpracoval:&amp;"Arial,Obyčejné" &amp;"Arial,Kurzíva"Roman Chelík&amp;Cstrana &amp;P z &amp;P&amp;R&amp;"Arial,Tučné"TISK:&amp;"Arial,Obyčejné" &amp;"Arial,Kurzíva"&amp;D v &amp;T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showGridLines="0" showRowColHeaders="0" zoomScale="145" zoomScaleNormal="145" zoomScalePageLayoutView="0" workbookViewId="0" topLeftCell="B1">
      <selection activeCell="B1" sqref="B1"/>
    </sheetView>
  </sheetViews>
  <sheetFormatPr defaultColWidth="9.140625" defaultRowHeight="12.75"/>
  <cols>
    <col min="1" max="1" width="9.140625" style="3" hidden="1" customWidth="1"/>
    <col min="2" max="2" width="7.7109375" style="4" customWidth="1"/>
    <col min="3" max="3" width="25.7109375" style="3" customWidth="1"/>
    <col min="4" max="4" width="11.7109375" style="3" customWidth="1"/>
    <col min="5" max="5" width="28.7109375" style="3" customWidth="1"/>
    <col min="6" max="6" width="10.7109375" style="3" customWidth="1"/>
    <col min="7" max="7" width="6.28125" style="3" bestFit="1" customWidth="1"/>
    <col min="8" max="8" width="10.00390625" style="3" customWidth="1"/>
    <col min="9" max="9" width="9.140625" style="3" customWidth="1"/>
    <col min="10" max="10" width="12.00390625" style="3" customWidth="1"/>
    <col min="11" max="16384" width="9.140625" style="3" customWidth="1"/>
  </cols>
  <sheetData>
    <row r="1" ht="42.75" customHeight="1">
      <c r="B1" s="3"/>
    </row>
    <row r="2" spans="2:7" ht="27">
      <c r="B2" s="125" t="s">
        <v>5</v>
      </c>
      <c r="C2" s="125"/>
      <c r="D2" s="125"/>
      <c r="E2" s="125"/>
      <c r="F2" s="125"/>
      <c r="G2" s="10"/>
    </row>
    <row r="3" spans="2:7" ht="5.25" customHeight="1">
      <c r="B3" s="9"/>
      <c r="C3" s="9"/>
      <c r="D3" s="9"/>
      <c r="E3" s="9"/>
      <c r="F3" s="9"/>
      <c r="G3" s="10"/>
    </row>
    <row r="4" spans="2:6" ht="21" customHeight="1">
      <c r="B4" s="126" t="s">
        <v>8</v>
      </c>
      <c r="C4" s="126"/>
      <c r="D4" s="127" t="str">
        <f>Mkonečné!C4</f>
        <v>17. května 2011</v>
      </c>
      <c r="E4" s="127"/>
      <c r="F4" s="127"/>
    </row>
    <row r="5" spans="2:6" ht="21" customHeight="1">
      <c r="B5" s="126" t="s">
        <v>6</v>
      </c>
      <c r="C5" s="126"/>
      <c r="D5" s="127" t="str">
        <f>Mkonečné!C5</f>
        <v>Letní stadion Vyškov</v>
      </c>
      <c r="E5" s="127"/>
      <c r="F5" s="127"/>
    </row>
    <row r="6" spans="2:6" ht="21" customHeight="1">
      <c r="B6" s="126" t="s">
        <v>7</v>
      </c>
      <c r="C6" s="126"/>
      <c r="D6" s="128" t="s">
        <v>18</v>
      </c>
      <c r="E6" s="128"/>
      <c r="F6" s="128"/>
    </row>
    <row r="7" spans="2:6" ht="13.5" customHeight="1" thickBot="1">
      <c r="B7" s="20"/>
      <c r="C7" s="20"/>
      <c r="D7" s="21"/>
      <c r="E7" s="21"/>
      <c r="F7" s="21"/>
    </row>
    <row r="8" spans="2:6" ht="21" customHeight="1" thickBot="1">
      <c r="B8" s="87" t="s">
        <v>0</v>
      </c>
      <c r="C8" s="88" t="s">
        <v>1</v>
      </c>
      <c r="D8" s="88" t="s">
        <v>2</v>
      </c>
      <c r="E8" s="88" t="s">
        <v>3</v>
      </c>
      <c r="F8" s="89" t="s">
        <v>4</v>
      </c>
    </row>
    <row r="9" spans="1:6" ht="21" customHeight="1" thickTop="1">
      <c r="A9" s="3">
        <v>1</v>
      </c>
      <c r="B9" s="169">
        <f>A9</f>
        <v>1</v>
      </c>
      <c r="C9" s="172" t="s">
        <v>103</v>
      </c>
      <c r="D9" s="174">
        <v>211196</v>
      </c>
      <c r="E9" s="172" t="s">
        <v>79</v>
      </c>
      <c r="F9" s="91">
        <v>470</v>
      </c>
    </row>
    <row r="10" spans="1:6" ht="21" customHeight="1">
      <c r="A10" s="3">
        <v>2</v>
      </c>
      <c r="B10" s="170">
        <f>IF(F9=F10,B9,A10)</f>
        <v>2</v>
      </c>
      <c r="C10" s="167" t="s">
        <v>83</v>
      </c>
      <c r="D10" s="28">
        <v>220995</v>
      </c>
      <c r="E10" s="167" t="s">
        <v>68</v>
      </c>
      <c r="F10" s="58">
        <v>454</v>
      </c>
    </row>
    <row r="11" spans="1:6" ht="21" customHeight="1">
      <c r="A11" s="3">
        <v>3</v>
      </c>
      <c r="B11" s="170">
        <f aca="true" t="shared" si="0" ref="B11:B34">IF(F10=F11,B10,A11)</f>
        <v>3</v>
      </c>
      <c r="C11" s="167" t="s">
        <v>113</v>
      </c>
      <c r="D11" s="28">
        <v>30996</v>
      </c>
      <c r="E11" s="167" t="s">
        <v>76</v>
      </c>
      <c r="F11" s="58">
        <v>438</v>
      </c>
    </row>
    <row r="12" spans="1:6" ht="21" customHeight="1">
      <c r="A12" s="3">
        <v>4</v>
      </c>
      <c r="B12" s="170">
        <f t="shared" si="0"/>
        <v>4</v>
      </c>
      <c r="C12" s="167" t="s">
        <v>85</v>
      </c>
      <c r="D12" s="28">
        <v>300996</v>
      </c>
      <c r="E12" s="167" t="s">
        <v>76</v>
      </c>
      <c r="F12" s="58">
        <v>433</v>
      </c>
    </row>
    <row r="13" spans="1:6" ht="21" customHeight="1">
      <c r="A13" s="3">
        <v>5</v>
      </c>
      <c r="B13" s="170">
        <f t="shared" si="0"/>
        <v>5</v>
      </c>
      <c r="C13" s="167" t="s">
        <v>107</v>
      </c>
      <c r="D13" s="28">
        <v>110496</v>
      </c>
      <c r="E13" s="167" t="s">
        <v>79</v>
      </c>
      <c r="F13" s="58">
        <v>431</v>
      </c>
    </row>
    <row r="14" spans="1:6" ht="21" customHeight="1">
      <c r="A14" s="3">
        <v>6</v>
      </c>
      <c r="B14" s="170">
        <f t="shared" si="0"/>
        <v>6</v>
      </c>
      <c r="C14" s="167" t="s">
        <v>74</v>
      </c>
      <c r="D14" s="28">
        <v>260796</v>
      </c>
      <c r="E14" s="167" t="s">
        <v>37</v>
      </c>
      <c r="F14" s="58">
        <v>412</v>
      </c>
    </row>
    <row r="15" spans="1:6" ht="21" customHeight="1">
      <c r="A15" s="3">
        <v>7</v>
      </c>
      <c r="B15" s="170">
        <f t="shared" si="0"/>
        <v>7</v>
      </c>
      <c r="C15" s="167" t="s">
        <v>75</v>
      </c>
      <c r="D15" s="28">
        <v>80496</v>
      </c>
      <c r="E15" s="167" t="s">
        <v>76</v>
      </c>
      <c r="F15" s="58">
        <v>410</v>
      </c>
    </row>
    <row r="16" spans="1:6" ht="21" customHeight="1">
      <c r="A16" s="3">
        <v>8</v>
      </c>
      <c r="B16" s="170">
        <f t="shared" si="0"/>
        <v>8</v>
      </c>
      <c r="C16" s="167" t="s">
        <v>90</v>
      </c>
      <c r="D16" s="28">
        <v>300895</v>
      </c>
      <c r="E16" s="167" t="s">
        <v>51</v>
      </c>
      <c r="F16" s="58">
        <v>404</v>
      </c>
    </row>
    <row r="17" spans="1:6" ht="21" customHeight="1">
      <c r="A17" s="3">
        <v>9</v>
      </c>
      <c r="B17" s="170">
        <f t="shared" si="0"/>
        <v>8</v>
      </c>
      <c r="C17" s="167" t="s">
        <v>91</v>
      </c>
      <c r="D17" s="28">
        <v>311295</v>
      </c>
      <c r="E17" s="167" t="s">
        <v>68</v>
      </c>
      <c r="F17" s="58">
        <v>404</v>
      </c>
    </row>
    <row r="18" spans="1:6" ht="21" customHeight="1">
      <c r="A18" s="3">
        <v>10</v>
      </c>
      <c r="B18" s="170">
        <f t="shared" si="0"/>
        <v>10</v>
      </c>
      <c r="C18" s="175" t="s">
        <v>252</v>
      </c>
      <c r="D18" s="28">
        <v>0</v>
      </c>
      <c r="E18" s="167" t="s">
        <v>41</v>
      </c>
      <c r="F18" s="58">
        <v>401</v>
      </c>
    </row>
    <row r="19" spans="1:6" ht="21" customHeight="1">
      <c r="A19" s="3">
        <v>11</v>
      </c>
      <c r="B19" s="170">
        <f t="shared" si="0"/>
        <v>11</v>
      </c>
      <c r="C19" s="167" t="s">
        <v>115</v>
      </c>
      <c r="D19" s="28">
        <v>35584</v>
      </c>
      <c r="E19" s="167" t="s">
        <v>70</v>
      </c>
      <c r="F19" s="58">
        <v>395</v>
      </c>
    </row>
    <row r="20" spans="1:6" ht="21" customHeight="1">
      <c r="A20" s="3">
        <v>12</v>
      </c>
      <c r="B20" s="170">
        <f t="shared" si="0"/>
        <v>12</v>
      </c>
      <c r="C20" s="167" t="s">
        <v>104</v>
      </c>
      <c r="D20" s="28">
        <v>120295</v>
      </c>
      <c r="E20" s="167" t="s">
        <v>49</v>
      </c>
      <c r="F20" s="58">
        <v>391</v>
      </c>
    </row>
    <row r="21" spans="1:6" ht="21" customHeight="1">
      <c r="A21" s="3">
        <v>13</v>
      </c>
      <c r="B21" s="170">
        <f t="shared" si="0"/>
        <v>13</v>
      </c>
      <c r="C21" s="167" t="s">
        <v>111</v>
      </c>
      <c r="D21" s="28">
        <v>141096</v>
      </c>
      <c r="E21" s="167" t="s">
        <v>79</v>
      </c>
      <c r="F21" s="58">
        <v>390</v>
      </c>
    </row>
    <row r="22" spans="1:6" ht="21" customHeight="1">
      <c r="A22" s="3">
        <v>14</v>
      </c>
      <c r="B22" s="170">
        <f t="shared" si="0"/>
        <v>14</v>
      </c>
      <c r="C22" s="167" t="s">
        <v>109</v>
      </c>
      <c r="D22" s="28">
        <v>140595</v>
      </c>
      <c r="E22" s="167" t="s">
        <v>51</v>
      </c>
      <c r="F22" s="58">
        <v>382</v>
      </c>
    </row>
    <row r="23" spans="1:6" ht="21" customHeight="1">
      <c r="A23" s="3">
        <v>15</v>
      </c>
      <c r="B23" s="170">
        <f t="shared" si="0"/>
        <v>15</v>
      </c>
      <c r="C23" s="167" t="s">
        <v>110</v>
      </c>
      <c r="D23" s="28">
        <v>141296</v>
      </c>
      <c r="E23" s="167" t="s">
        <v>68</v>
      </c>
      <c r="F23" s="58">
        <v>380</v>
      </c>
    </row>
    <row r="24" spans="1:6" ht="21" customHeight="1">
      <c r="A24" s="3">
        <v>16</v>
      </c>
      <c r="B24" s="170">
        <f t="shared" si="0"/>
        <v>16</v>
      </c>
      <c r="C24" s="167" t="s">
        <v>77</v>
      </c>
      <c r="D24" s="28">
        <v>0</v>
      </c>
      <c r="E24" s="167" t="s">
        <v>41</v>
      </c>
      <c r="F24" s="58">
        <v>361</v>
      </c>
    </row>
    <row r="25" spans="1:6" ht="21" customHeight="1">
      <c r="A25" s="3">
        <v>17</v>
      </c>
      <c r="B25" s="170">
        <f t="shared" si="0"/>
        <v>17</v>
      </c>
      <c r="C25" s="167" t="s">
        <v>108</v>
      </c>
      <c r="D25" s="28">
        <v>270895</v>
      </c>
      <c r="E25" s="167" t="s">
        <v>49</v>
      </c>
      <c r="F25" s="58">
        <v>359</v>
      </c>
    </row>
    <row r="26" spans="1:6" ht="21" customHeight="1">
      <c r="A26" s="3">
        <v>18</v>
      </c>
      <c r="B26" s="170">
        <f t="shared" si="0"/>
        <v>18</v>
      </c>
      <c r="C26" s="167" t="s">
        <v>81</v>
      </c>
      <c r="D26" s="28">
        <v>0</v>
      </c>
      <c r="E26" s="167" t="s">
        <v>45</v>
      </c>
      <c r="F26" s="58">
        <v>356</v>
      </c>
    </row>
    <row r="27" spans="1:6" ht="21" customHeight="1">
      <c r="A27" s="3">
        <v>19</v>
      </c>
      <c r="B27" s="170">
        <f t="shared" si="0"/>
        <v>18</v>
      </c>
      <c r="C27" s="167" t="s">
        <v>116</v>
      </c>
      <c r="D27" s="28">
        <v>0</v>
      </c>
      <c r="E27" s="167" t="s">
        <v>70</v>
      </c>
      <c r="F27" s="58">
        <v>356</v>
      </c>
    </row>
    <row r="28" spans="1:6" ht="21" customHeight="1">
      <c r="A28" s="3">
        <v>20</v>
      </c>
      <c r="B28" s="170">
        <f t="shared" si="0"/>
        <v>20</v>
      </c>
      <c r="C28" s="167" t="s">
        <v>112</v>
      </c>
      <c r="D28" s="28">
        <v>35074</v>
      </c>
      <c r="E28" s="167" t="s">
        <v>45</v>
      </c>
      <c r="F28" s="58">
        <v>355</v>
      </c>
    </row>
    <row r="29" spans="1:6" ht="21" customHeight="1">
      <c r="A29" s="3">
        <v>21</v>
      </c>
      <c r="B29" s="170">
        <f t="shared" si="0"/>
        <v>21</v>
      </c>
      <c r="C29" s="167" t="s">
        <v>106</v>
      </c>
      <c r="D29" s="28">
        <v>180696</v>
      </c>
      <c r="E29" s="167" t="s">
        <v>37</v>
      </c>
      <c r="F29" s="58">
        <v>338</v>
      </c>
    </row>
    <row r="30" spans="1:6" ht="21" customHeight="1">
      <c r="A30" s="3">
        <v>22</v>
      </c>
      <c r="B30" s="170">
        <f t="shared" si="0"/>
        <v>22</v>
      </c>
      <c r="C30" s="167" t="s">
        <v>88</v>
      </c>
      <c r="D30" s="28">
        <v>100497</v>
      </c>
      <c r="E30" s="167" t="s">
        <v>49</v>
      </c>
      <c r="F30" s="58">
        <v>329</v>
      </c>
    </row>
    <row r="31" spans="1:6" ht="21" customHeight="1">
      <c r="A31" s="3">
        <v>23</v>
      </c>
      <c r="B31" s="170">
        <f t="shared" si="0"/>
        <v>23</v>
      </c>
      <c r="C31" s="167" t="s">
        <v>114</v>
      </c>
      <c r="D31" s="28">
        <v>35541</v>
      </c>
      <c r="E31" s="167" t="s">
        <v>70</v>
      </c>
      <c r="F31" s="58">
        <v>327</v>
      </c>
    </row>
    <row r="32" spans="1:6" ht="21" customHeight="1">
      <c r="A32" s="3">
        <v>24</v>
      </c>
      <c r="B32" s="170">
        <f t="shared" si="0"/>
        <v>24</v>
      </c>
      <c r="C32" s="167" t="s">
        <v>105</v>
      </c>
      <c r="D32" s="28">
        <v>35045</v>
      </c>
      <c r="E32" s="167" t="s">
        <v>45</v>
      </c>
      <c r="F32" s="58">
        <v>326</v>
      </c>
    </row>
    <row r="33" spans="1:6" ht="21" customHeight="1">
      <c r="A33" s="3">
        <v>25</v>
      </c>
      <c r="B33" s="170">
        <f t="shared" si="0"/>
        <v>25</v>
      </c>
      <c r="C33" s="167" t="s">
        <v>82</v>
      </c>
      <c r="D33" s="28">
        <v>200596</v>
      </c>
      <c r="E33" s="167" t="s">
        <v>51</v>
      </c>
      <c r="F33" s="58">
        <v>0</v>
      </c>
    </row>
    <row r="34" spans="1:6" ht="21" customHeight="1">
      <c r="A34" s="3">
        <v>26</v>
      </c>
      <c r="B34" s="170">
        <f t="shared" si="0"/>
        <v>25</v>
      </c>
      <c r="C34" s="167" t="s">
        <v>92</v>
      </c>
      <c r="D34" s="28">
        <v>190197</v>
      </c>
      <c r="E34" s="167" t="s">
        <v>37</v>
      </c>
      <c r="F34" s="58">
        <v>0</v>
      </c>
    </row>
    <row r="35" spans="1:6" ht="21" customHeight="1">
      <c r="A35" s="3">
        <v>27</v>
      </c>
      <c r="B35" s="170"/>
      <c r="C35" s="167"/>
      <c r="D35" s="28"/>
      <c r="E35" s="167"/>
      <c r="F35" s="58"/>
    </row>
    <row r="36" spans="1:6" ht="21" customHeight="1">
      <c r="A36" s="3">
        <v>28</v>
      </c>
      <c r="B36" s="170"/>
      <c r="C36" s="167"/>
      <c r="D36" s="28"/>
      <c r="E36" s="167"/>
      <c r="F36" s="58"/>
    </row>
    <row r="37" spans="1:6" ht="21" customHeight="1">
      <c r="A37" s="3">
        <v>29</v>
      </c>
      <c r="B37" s="170"/>
      <c r="C37" s="167"/>
      <c r="D37" s="28"/>
      <c r="E37" s="167"/>
      <c r="F37" s="58"/>
    </row>
    <row r="38" spans="1:6" ht="21" customHeight="1">
      <c r="A38" s="3">
        <v>30</v>
      </c>
      <c r="B38" s="170"/>
      <c r="C38" s="167"/>
      <c r="D38" s="28"/>
      <c r="E38" s="167"/>
      <c r="F38" s="58"/>
    </row>
    <row r="39" spans="1:6" ht="21" customHeight="1">
      <c r="A39" s="3">
        <v>31</v>
      </c>
      <c r="B39" s="170"/>
      <c r="C39" s="167"/>
      <c r="D39" s="28"/>
      <c r="E39" s="167"/>
      <c r="F39" s="58"/>
    </row>
    <row r="40" spans="1:6" ht="21" customHeight="1">
      <c r="A40" s="3">
        <v>32</v>
      </c>
      <c r="B40" s="170"/>
      <c r="C40" s="167"/>
      <c r="D40" s="28"/>
      <c r="E40" s="167"/>
      <c r="F40" s="58"/>
    </row>
    <row r="41" spans="1:6" ht="21" customHeight="1">
      <c r="A41" s="3">
        <v>33</v>
      </c>
      <c r="B41" s="170"/>
      <c r="C41" s="167"/>
      <c r="D41" s="28"/>
      <c r="E41" s="167"/>
      <c r="F41" s="58"/>
    </row>
    <row r="42" spans="1:6" ht="21" customHeight="1" thickBot="1">
      <c r="A42" s="3">
        <v>34</v>
      </c>
      <c r="B42" s="171"/>
      <c r="C42" s="173"/>
      <c r="D42" s="82"/>
      <c r="E42" s="173"/>
      <c r="F42" s="90"/>
    </row>
  </sheetData>
  <sheetProtection password="CF61" sheet="1" selectLockedCells="1" selectUnlockedCells="1"/>
  <mergeCells count="7">
    <mergeCell ref="B6:C6"/>
    <mergeCell ref="D6:F6"/>
    <mergeCell ref="B2:F2"/>
    <mergeCell ref="B4:C4"/>
    <mergeCell ref="D4:F4"/>
    <mergeCell ref="B5:C5"/>
    <mergeCell ref="D5:F5"/>
  </mergeCells>
  <printOptions horizontalCentered="1"/>
  <pageMargins left="0.6692913385826772" right="0.6692913385826772" top="0.1968503937007874" bottom="0.7874015748031497" header="0" footer="0.5118110236220472"/>
  <pageSetup fitToHeight="1" fitToWidth="1" horizontalDpi="300" verticalDpi="300" orientation="portrait" paperSize="9" scale="89" r:id="rId2"/>
  <headerFooter alignWithMargins="0">
    <oddFooter>&amp;L&amp;"Arial,Tučné"Výsledky zpracoval:&amp;"Arial,Obyčejné" &amp;"Arial,Kurzíva"Roman CHELÍK&amp;Cstránka &amp;P z &amp;N&amp;R&amp;"Arial,Tučné"TISK: &amp;"Arial,Kurzíva"&amp;D v &amp;T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showGridLines="0" showRowColHeaders="0" zoomScale="145" zoomScaleNormal="145" zoomScalePageLayoutView="0" workbookViewId="0" topLeftCell="B1">
      <selection activeCell="B1" sqref="B1"/>
    </sheetView>
  </sheetViews>
  <sheetFormatPr defaultColWidth="9.140625" defaultRowHeight="12.75"/>
  <cols>
    <col min="1" max="1" width="9.8515625" style="99" hidden="1" customWidth="1"/>
    <col min="2" max="2" width="13.421875" style="4" bestFit="1" customWidth="1"/>
    <col min="3" max="3" width="25.7109375" style="3" customWidth="1"/>
    <col min="4" max="4" width="10.421875" style="3" bestFit="1" customWidth="1"/>
    <col min="5" max="5" width="34.57421875" style="3" bestFit="1" customWidth="1"/>
    <col min="6" max="6" width="2.140625" style="3" bestFit="1" customWidth="1"/>
    <col min="7" max="7" width="1.57421875" style="3" bestFit="1" customWidth="1"/>
    <col min="8" max="8" width="6.140625" style="8" bestFit="1" customWidth="1"/>
    <col min="9" max="11" width="9.140625" style="3" customWidth="1"/>
    <col min="12" max="12" width="9.00390625" style="3" customWidth="1"/>
    <col min="13" max="16384" width="9.140625" style="3" customWidth="1"/>
  </cols>
  <sheetData>
    <row r="1" spans="2:8" ht="42" customHeight="1">
      <c r="B1" s="3"/>
      <c r="H1" s="3"/>
    </row>
    <row r="2" spans="2:8" ht="27">
      <c r="B2" s="125" t="s">
        <v>5</v>
      </c>
      <c r="C2" s="125"/>
      <c r="D2" s="125"/>
      <c r="E2" s="125"/>
      <c r="F2" s="125"/>
      <c r="G2" s="10"/>
      <c r="H2" s="3"/>
    </row>
    <row r="3" spans="2:8" ht="7.5" customHeight="1">
      <c r="B3" s="9"/>
      <c r="C3" s="9"/>
      <c r="D3" s="9"/>
      <c r="E3" s="9"/>
      <c r="F3" s="9"/>
      <c r="G3" s="10"/>
      <c r="H3" s="3"/>
    </row>
    <row r="4" spans="2:8" ht="21" customHeight="1">
      <c r="B4" s="126" t="s">
        <v>8</v>
      </c>
      <c r="C4" s="126"/>
      <c r="D4" s="127" t="str">
        <f>Mkonečné!C4</f>
        <v>17. května 2011</v>
      </c>
      <c r="E4" s="127"/>
      <c r="F4" s="127"/>
      <c r="H4" s="3"/>
    </row>
    <row r="5" spans="2:8" ht="21" customHeight="1">
      <c r="B5" s="126" t="s">
        <v>6</v>
      </c>
      <c r="C5" s="126"/>
      <c r="D5" s="127" t="str">
        <f>Mkonečné!C5</f>
        <v>Letní stadion Vyškov</v>
      </c>
      <c r="E5" s="127"/>
      <c r="F5" s="127"/>
      <c r="H5" s="3"/>
    </row>
    <row r="6" spans="2:8" ht="21" customHeight="1">
      <c r="B6" s="126" t="s">
        <v>7</v>
      </c>
      <c r="C6" s="126"/>
      <c r="D6" s="128" t="s">
        <v>23</v>
      </c>
      <c r="E6" s="128"/>
      <c r="F6" s="128"/>
      <c r="H6" s="3"/>
    </row>
    <row r="7" spans="1:15" s="22" customFormat="1" ht="7.5" customHeight="1" thickBot="1">
      <c r="A7" s="103"/>
      <c r="B7" s="20"/>
      <c r="C7" s="20"/>
      <c r="D7" s="20"/>
      <c r="E7" s="20"/>
      <c r="F7" s="20"/>
      <c r="J7" s="3"/>
      <c r="K7" s="3"/>
      <c r="L7" s="3"/>
      <c r="M7" s="3"/>
      <c r="N7" s="3"/>
      <c r="O7" s="3"/>
    </row>
    <row r="8" spans="2:8" ht="21" customHeight="1" thickBot="1">
      <c r="B8" s="66" t="s">
        <v>0</v>
      </c>
      <c r="C8" s="67" t="s">
        <v>1</v>
      </c>
      <c r="D8" s="67" t="s">
        <v>2</v>
      </c>
      <c r="E8" s="67" t="s">
        <v>3</v>
      </c>
      <c r="F8" s="134" t="s">
        <v>4</v>
      </c>
      <c r="G8" s="135"/>
      <c r="H8" s="136"/>
    </row>
    <row r="9" spans="1:8" ht="21" customHeight="1" thickTop="1">
      <c r="A9" s="99">
        <v>1</v>
      </c>
      <c r="B9" s="164">
        <f>A9</f>
        <v>1</v>
      </c>
      <c r="C9" s="166" t="s">
        <v>204</v>
      </c>
      <c r="D9" s="31">
        <v>140896</v>
      </c>
      <c r="E9" s="166" t="s">
        <v>51</v>
      </c>
      <c r="F9" s="23">
        <v>2</v>
      </c>
      <c r="G9" s="24" t="s">
        <v>32</v>
      </c>
      <c r="H9" s="92">
        <v>43.1</v>
      </c>
    </row>
    <row r="10" spans="1:8" ht="21" customHeight="1">
      <c r="A10" s="99">
        <v>2</v>
      </c>
      <c r="B10" s="164">
        <f>IF(F9=F10,IF(H9=H10,B9,A10),A10)</f>
        <v>2</v>
      </c>
      <c r="C10" s="166" t="s">
        <v>216</v>
      </c>
      <c r="D10" s="31">
        <v>35598</v>
      </c>
      <c r="E10" s="166" t="s">
        <v>70</v>
      </c>
      <c r="F10" s="23">
        <v>2</v>
      </c>
      <c r="G10" s="24" t="s">
        <v>32</v>
      </c>
      <c r="H10" s="92">
        <v>54.4</v>
      </c>
    </row>
    <row r="11" spans="1:8" ht="21" customHeight="1">
      <c r="A11" s="99">
        <v>3</v>
      </c>
      <c r="B11" s="164">
        <f aca="true" t="shared" si="0" ref="B11:B31">IF(F10=F11,IF(H10=H11,B10,A11),A11)</f>
        <v>3</v>
      </c>
      <c r="C11" s="166" t="s">
        <v>207</v>
      </c>
      <c r="D11" s="31">
        <v>161296</v>
      </c>
      <c r="E11" s="166" t="s">
        <v>76</v>
      </c>
      <c r="F11" s="23">
        <v>2</v>
      </c>
      <c r="G11" s="24" t="s">
        <v>32</v>
      </c>
      <c r="H11" s="92">
        <v>56.3</v>
      </c>
    </row>
    <row r="12" spans="1:8" ht="21" customHeight="1">
      <c r="A12" s="99">
        <v>4</v>
      </c>
      <c r="B12" s="164">
        <f t="shared" si="0"/>
        <v>4</v>
      </c>
      <c r="C12" s="166" t="s">
        <v>211</v>
      </c>
      <c r="D12" s="31">
        <v>30696</v>
      </c>
      <c r="E12" s="166" t="s">
        <v>37</v>
      </c>
      <c r="F12" s="23">
        <v>2</v>
      </c>
      <c r="G12" s="24" t="s">
        <v>32</v>
      </c>
      <c r="H12" s="92">
        <v>56.9</v>
      </c>
    </row>
    <row r="13" spans="1:8" ht="21" customHeight="1">
      <c r="A13" s="99">
        <v>5</v>
      </c>
      <c r="B13" s="164">
        <f t="shared" si="0"/>
        <v>5</v>
      </c>
      <c r="C13" s="166" t="s">
        <v>200</v>
      </c>
      <c r="D13" s="31">
        <v>191095</v>
      </c>
      <c r="E13" s="166" t="s">
        <v>76</v>
      </c>
      <c r="F13" s="23">
        <v>2</v>
      </c>
      <c r="G13" s="24" t="s">
        <v>32</v>
      </c>
      <c r="H13" s="92">
        <v>57.8</v>
      </c>
    </row>
    <row r="14" spans="1:8" ht="21" customHeight="1">
      <c r="A14" s="99">
        <v>6</v>
      </c>
      <c r="B14" s="164">
        <f t="shared" si="0"/>
        <v>6</v>
      </c>
      <c r="C14" s="166" t="s">
        <v>217</v>
      </c>
      <c r="D14" s="31">
        <v>35622</v>
      </c>
      <c r="E14" s="166" t="s">
        <v>70</v>
      </c>
      <c r="F14" s="23">
        <v>2</v>
      </c>
      <c r="G14" s="24" t="s">
        <v>32</v>
      </c>
      <c r="H14" s="92">
        <v>58.4</v>
      </c>
    </row>
    <row r="15" spans="1:8" ht="21" customHeight="1">
      <c r="A15" s="99">
        <v>7</v>
      </c>
      <c r="B15" s="164">
        <f t="shared" si="0"/>
        <v>7</v>
      </c>
      <c r="C15" s="166" t="s">
        <v>89</v>
      </c>
      <c r="D15" s="31">
        <v>270596</v>
      </c>
      <c r="E15" s="166" t="s">
        <v>45</v>
      </c>
      <c r="F15" s="23">
        <v>2</v>
      </c>
      <c r="G15" s="24" t="s">
        <v>32</v>
      </c>
      <c r="H15" s="92">
        <v>59.8</v>
      </c>
    </row>
    <row r="16" spans="1:8" ht="21" customHeight="1">
      <c r="A16" s="99">
        <v>8</v>
      </c>
      <c r="B16" s="164">
        <f t="shared" si="0"/>
        <v>8</v>
      </c>
      <c r="C16" s="166" t="s">
        <v>215</v>
      </c>
      <c r="D16" s="31">
        <v>30897</v>
      </c>
      <c r="E16" s="166" t="s">
        <v>68</v>
      </c>
      <c r="F16" s="23">
        <v>3</v>
      </c>
      <c r="G16" s="24" t="s">
        <v>32</v>
      </c>
      <c r="H16" s="92">
        <v>1</v>
      </c>
    </row>
    <row r="17" spans="1:8" ht="21" customHeight="1">
      <c r="A17" s="99">
        <v>9</v>
      </c>
      <c r="B17" s="164">
        <f t="shared" si="0"/>
        <v>9</v>
      </c>
      <c r="C17" s="166" t="s">
        <v>251</v>
      </c>
      <c r="D17" s="31">
        <v>0</v>
      </c>
      <c r="E17" s="166" t="s">
        <v>41</v>
      </c>
      <c r="F17" s="23">
        <v>3</v>
      </c>
      <c r="G17" s="24" t="s">
        <v>32</v>
      </c>
      <c r="H17" s="92">
        <v>1.2</v>
      </c>
    </row>
    <row r="18" spans="1:8" ht="21" customHeight="1">
      <c r="A18" s="99">
        <v>10</v>
      </c>
      <c r="B18" s="164">
        <f t="shared" si="0"/>
        <v>10</v>
      </c>
      <c r="C18" s="166" t="s">
        <v>78</v>
      </c>
      <c r="D18" s="31">
        <v>181295</v>
      </c>
      <c r="E18" s="166" t="s">
        <v>79</v>
      </c>
      <c r="F18" s="23">
        <v>3</v>
      </c>
      <c r="G18" s="24" t="s">
        <v>32</v>
      </c>
      <c r="H18" s="92">
        <v>1.5</v>
      </c>
    </row>
    <row r="19" spans="1:8" ht="21" customHeight="1">
      <c r="A19" s="99">
        <v>11</v>
      </c>
      <c r="B19" s="164">
        <f t="shared" si="0"/>
        <v>11</v>
      </c>
      <c r="C19" s="166" t="s">
        <v>212</v>
      </c>
      <c r="D19" s="31">
        <v>10497</v>
      </c>
      <c r="E19" s="166" t="s">
        <v>76</v>
      </c>
      <c r="F19" s="23">
        <v>3</v>
      </c>
      <c r="G19" s="24" t="s">
        <v>32</v>
      </c>
      <c r="H19" s="92">
        <v>2.2</v>
      </c>
    </row>
    <row r="20" spans="1:8" ht="21" customHeight="1">
      <c r="A20" s="99">
        <v>12</v>
      </c>
      <c r="B20" s="164">
        <f t="shared" si="0"/>
        <v>12</v>
      </c>
      <c r="C20" s="166" t="s">
        <v>202</v>
      </c>
      <c r="D20" s="31">
        <v>250697</v>
      </c>
      <c r="E20" s="166" t="s">
        <v>79</v>
      </c>
      <c r="F20" s="23">
        <v>3</v>
      </c>
      <c r="G20" s="24" t="s">
        <v>32</v>
      </c>
      <c r="H20" s="92">
        <v>2.3</v>
      </c>
    </row>
    <row r="21" spans="1:8" ht="21" customHeight="1">
      <c r="A21" s="99">
        <v>13</v>
      </c>
      <c r="B21" s="164">
        <f t="shared" si="0"/>
        <v>13</v>
      </c>
      <c r="C21" s="166" t="s">
        <v>104</v>
      </c>
      <c r="D21" s="31">
        <v>120295</v>
      </c>
      <c r="E21" s="166" t="s">
        <v>49</v>
      </c>
      <c r="F21" s="23">
        <v>3</v>
      </c>
      <c r="G21" s="24" t="s">
        <v>32</v>
      </c>
      <c r="H21" s="92">
        <v>2.7</v>
      </c>
    </row>
    <row r="22" spans="1:8" ht="21" customHeight="1">
      <c r="A22" s="99">
        <v>14</v>
      </c>
      <c r="B22" s="164">
        <f t="shared" si="0"/>
        <v>14</v>
      </c>
      <c r="C22" s="166" t="s">
        <v>205</v>
      </c>
      <c r="D22" s="31">
        <v>111295</v>
      </c>
      <c r="E22" s="166" t="s">
        <v>68</v>
      </c>
      <c r="F22" s="23">
        <v>3</v>
      </c>
      <c r="G22" s="24" t="s">
        <v>32</v>
      </c>
      <c r="H22" s="92">
        <v>3.2</v>
      </c>
    </row>
    <row r="23" spans="1:8" ht="21" customHeight="1">
      <c r="A23" s="99">
        <v>15</v>
      </c>
      <c r="B23" s="164">
        <f t="shared" si="0"/>
        <v>15</v>
      </c>
      <c r="C23" s="166" t="s">
        <v>208</v>
      </c>
      <c r="D23" s="31">
        <v>70197</v>
      </c>
      <c r="E23" s="166" t="s">
        <v>49</v>
      </c>
      <c r="F23" s="23">
        <v>3</v>
      </c>
      <c r="G23" s="24" t="s">
        <v>32</v>
      </c>
      <c r="H23" s="92">
        <v>3.6</v>
      </c>
    </row>
    <row r="24" spans="1:8" ht="21" customHeight="1">
      <c r="A24" s="99">
        <v>16</v>
      </c>
      <c r="B24" s="164">
        <f t="shared" si="0"/>
        <v>16</v>
      </c>
      <c r="C24" s="166" t="s">
        <v>214</v>
      </c>
      <c r="D24" s="31">
        <v>260497</v>
      </c>
      <c r="E24" s="166" t="s">
        <v>49</v>
      </c>
      <c r="F24" s="23">
        <v>3</v>
      </c>
      <c r="G24" s="24" t="s">
        <v>32</v>
      </c>
      <c r="H24" s="92">
        <v>4.2</v>
      </c>
    </row>
    <row r="25" spans="1:8" ht="21" customHeight="1">
      <c r="A25" s="99">
        <v>17</v>
      </c>
      <c r="B25" s="164">
        <f t="shared" si="0"/>
        <v>17</v>
      </c>
      <c r="C25" s="166" t="s">
        <v>210</v>
      </c>
      <c r="D25" s="31">
        <v>291295</v>
      </c>
      <c r="E25" s="166" t="s">
        <v>68</v>
      </c>
      <c r="F25" s="23">
        <v>3</v>
      </c>
      <c r="G25" s="24" t="s">
        <v>32</v>
      </c>
      <c r="H25" s="92">
        <v>4.6</v>
      </c>
    </row>
    <row r="26" spans="1:8" ht="21" customHeight="1">
      <c r="A26" s="99">
        <v>18</v>
      </c>
      <c r="B26" s="164">
        <f t="shared" si="0"/>
        <v>18</v>
      </c>
      <c r="C26" s="166" t="s">
        <v>114</v>
      </c>
      <c r="D26" s="31">
        <v>35541</v>
      </c>
      <c r="E26" s="166" t="s">
        <v>70</v>
      </c>
      <c r="F26" s="23">
        <v>3</v>
      </c>
      <c r="G26" s="24" t="s">
        <v>32</v>
      </c>
      <c r="H26" s="92">
        <v>5.1</v>
      </c>
    </row>
    <row r="27" spans="1:8" ht="21" customHeight="1">
      <c r="A27" s="99">
        <v>19</v>
      </c>
      <c r="B27" s="164">
        <f t="shared" si="0"/>
        <v>19</v>
      </c>
      <c r="C27" s="166" t="s">
        <v>97</v>
      </c>
      <c r="D27" s="31">
        <v>35413</v>
      </c>
      <c r="E27" s="166" t="s">
        <v>45</v>
      </c>
      <c r="F27" s="23">
        <v>3</v>
      </c>
      <c r="G27" s="24" t="s">
        <v>32</v>
      </c>
      <c r="H27" s="92">
        <v>5.5</v>
      </c>
    </row>
    <row r="28" spans="1:8" ht="21" customHeight="1">
      <c r="A28" s="99">
        <v>20</v>
      </c>
      <c r="B28" s="164">
        <f t="shared" si="0"/>
        <v>20</v>
      </c>
      <c r="C28" s="166" t="s">
        <v>206</v>
      </c>
      <c r="D28" s="31">
        <v>230995</v>
      </c>
      <c r="E28" s="166" t="s">
        <v>37</v>
      </c>
      <c r="F28" s="23">
        <v>3</v>
      </c>
      <c r="G28" s="24" t="s">
        <v>32</v>
      </c>
      <c r="H28" s="92">
        <v>6.4</v>
      </c>
    </row>
    <row r="29" spans="1:8" ht="21" customHeight="1">
      <c r="A29" s="99">
        <v>21</v>
      </c>
      <c r="B29" s="164">
        <f t="shared" si="0"/>
        <v>21</v>
      </c>
      <c r="C29" s="166" t="s">
        <v>213</v>
      </c>
      <c r="D29" s="31">
        <v>50497</v>
      </c>
      <c r="E29" s="166" t="s">
        <v>79</v>
      </c>
      <c r="F29" s="23">
        <v>3</v>
      </c>
      <c r="G29" s="24" t="s">
        <v>32</v>
      </c>
      <c r="H29" s="92">
        <v>6.9</v>
      </c>
    </row>
    <row r="30" spans="1:8" ht="21" customHeight="1">
      <c r="A30" s="99">
        <v>22</v>
      </c>
      <c r="B30" s="164">
        <f t="shared" si="0"/>
        <v>22</v>
      </c>
      <c r="C30" s="166" t="s">
        <v>98</v>
      </c>
      <c r="D30" s="31">
        <v>21195</v>
      </c>
      <c r="E30" s="166" t="s">
        <v>51</v>
      </c>
      <c r="F30" s="23">
        <v>3</v>
      </c>
      <c r="G30" s="24" t="s">
        <v>32</v>
      </c>
      <c r="H30" s="92">
        <v>7.4</v>
      </c>
    </row>
    <row r="31" spans="1:8" ht="21" customHeight="1">
      <c r="A31" s="99">
        <v>23</v>
      </c>
      <c r="B31" s="164">
        <f t="shared" si="0"/>
        <v>23</v>
      </c>
      <c r="C31" s="166" t="s">
        <v>201</v>
      </c>
      <c r="D31" s="31">
        <v>28021996</v>
      </c>
      <c r="E31" s="166" t="s">
        <v>41</v>
      </c>
      <c r="F31" s="23">
        <v>3</v>
      </c>
      <c r="G31" s="24" t="s">
        <v>32</v>
      </c>
      <c r="H31" s="92">
        <v>20.4</v>
      </c>
    </row>
    <row r="32" spans="1:8" ht="21" customHeight="1">
      <c r="A32" s="99">
        <v>24</v>
      </c>
      <c r="B32" s="164"/>
      <c r="C32" s="166"/>
      <c r="D32" s="31"/>
      <c r="E32" s="166"/>
      <c r="F32" s="23"/>
      <c r="G32" s="24" t="s">
        <v>32</v>
      </c>
      <c r="H32" s="92"/>
    </row>
    <row r="33" spans="1:8" ht="21" customHeight="1" thickBot="1">
      <c r="A33" s="99">
        <v>29</v>
      </c>
      <c r="B33" s="165"/>
      <c r="C33" s="168"/>
      <c r="D33" s="93"/>
      <c r="E33" s="168"/>
      <c r="F33" s="94"/>
      <c r="G33" s="95" t="s">
        <v>32</v>
      </c>
      <c r="H33" s="96"/>
    </row>
  </sheetData>
  <sheetProtection password="CF61" sheet="1" selectLockedCells="1" selectUnlockedCells="1"/>
  <mergeCells count="8">
    <mergeCell ref="F8:H8"/>
    <mergeCell ref="B2:F2"/>
    <mergeCell ref="B4:C4"/>
    <mergeCell ref="D4:F4"/>
    <mergeCell ref="B5:C5"/>
    <mergeCell ref="D5:F5"/>
    <mergeCell ref="B6:C6"/>
    <mergeCell ref="D6:F6"/>
  </mergeCells>
  <printOptions horizontalCentered="1"/>
  <pageMargins left="0.6692913385826772" right="0.6692913385826772" top="0.1968503937007874" bottom="0.7874015748031497" header="0" footer="0.5118110236220472"/>
  <pageSetup fitToHeight="1" fitToWidth="1" horizontalDpi="300" verticalDpi="300" orientation="portrait" paperSize="9" scale="95" r:id="rId2"/>
  <headerFooter alignWithMargins="0">
    <oddFooter>&amp;L&amp;"Arial,Tučné"Výsledky zpracoval:&amp;"Arial,Obyčejné" &amp;"Arial,Kurzíva"Roman CHELÍK&amp;Cstrana &amp;P z &amp;N&amp;R&amp;"Arial,Tučné"TISK:&amp;"Arial,Obyčejné" &amp;"Arial,Kurzíva"&amp;D v &amp;T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showGridLines="0" showRowColHeaders="0" zoomScale="130" zoomScaleNormal="130" zoomScalePageLayoutView="0" workbookViewId="0" topLeftCell="B1">
      <selection activeCell="B1" sqref="B1"/>
    </sheetView>
  </sheetViews>
  <sheetFormatPr defaultColWidth="9.140625" defaultRowHeight="12.75"/>
  <cols>
    <col min="1" max="1" width="9.140625" style="3" hidden="1" customWidth="1"/>
    <col min="2" max="2" width="7.7109375" style="4" customWidth="1"/>
    <col min="3" max="3" width="25.7109375" style="3" customWidth="1"/>
    <col min="4" max="4" width="10.7109375" style="3" customWidth="1"/>
    <col min="5" max="5" width="33.8515625" style="3" customWidth="1"/>
    <col min="6" max="6" width="2.00390625" style="3" bestFit="1" customWidth="1"/>
    <col min="7" max="7" width="1.57421875" style="3" bestFit="1" customWidth="1"/>
    <col min="8" max="8" width="7.28125" style="3" bestFit="1" customWidth="1"/>
    <col min="9" max="16384" width="9.140625" style="3" customWidth="1"/>
  </cols>
  <sheetData>
    <row r="1" ht="57" customHeight="1">
      <c r="B1" s="3"/>
    </row>
    <row r="2" spans="2:7" ht="27">
      <c r="B2" s="125" t="s">
        <v>5</v>
      </c>
      <c r="C2" s="125"/>
      <c r="D2" s="125"/>
      <c r="E2" s="125"/>
      <c r="F2" s="125"/>
      <c r="G2" s="10"/>
    </row>
    <row r="3" spans="2:7" ht="23.25">
      <c r="B3" s="9"/>
      <c r="C3" s="9"/>
      <c r="D3" s="9"/>
      <c r="E3" s="9"/>
      <c r="F3" s="9"/>
      <c r="G3" s="10"/>
    </row>
    <row r="4" spans="2:6" ht="21" customHeight="1">
      <c r="B4" s="126" t="s">
        <v>8</v>
      </c>
      <c r="C4" s="126"/>
      <c r="D4" s="127" t="str">
        <f>Mkonečné!C4</f>
        <v>17. května 2011</v>
      </c>
      <c r="E4" s="127"/>
      <c r="F4" s="127"/>
    </row>
    <row r="5" spans="2:6" ht="21" customHeight="1">
      <c r="B5" s="126" t="s">
        <v>6</v>
      </c>
      <c r="C5" s="126"/>
      <c r="D5" s="127" t="str">
        <f>Mkonečné!C5</f>
        <v>Letní stadion Vyškov</v>
      </c>
      <c r="E5" s="127"/>
      <c r="F5" s="127"/>
    </row>
    <row r="6" spans="2:6" ht="21" customHeight="1">
      <c r="B6" s="126" t="s">
        <v>7</v>
      </c>
      <c r="C6" s="126"/>
      <c r="D6" s="128" t="s">
        <v>22</v>
      </c>
      <c r="E6" s="128"/>
      <c r="F6" s="128"/>
    </row>
    <row r="7" spans="2:15" s="22" customFormat="1" ht="12.75" customHeight="1" thickBot="1">
      <c r="B7" s="20"/>
      <c r="C7" s="20"/>
      <c r="D7" s="20"/>
      <c r="E7" s="20"/>
      <c r="F7" s="20"/>
      <c r="J7" s="3"/>
      <c r="K7" s="3"/>
      <c r="L7" s="3"/>
      <c r="M7" s="3"/>
      <c r="N7" s="3"/>
      <c r="O7" s="3"/>
    </row>
    <row r="8" spans="2:15" s="22" customFormat="1" ht="21" customHeight="1" thickBot="1">
      <c r="B8" s="66" t="s">
        <v>0</v>
      </c>
      <c r="C8" s="67" t="s">
        <v>1</v>
      </c>
      <c r="D8" s="67" t="s">
        <v>2</v>
      </c>
      <c r="E8" s="67" t="s">
        <v>3</v>
      </c>
      <c r="F8" s="134" t="s">
        <v>4</v>
      </c>
      <c r="G8" s="135"/>
      <c r="H8" s="136"/>
      <c r="J8" s="3"/>
      <c r="K8" s="3"/>
      <c r="L8" s="3"/>
      <c r="M8" s="3"/>
      <c r="N8" s="3"/>
      <c r="O8" s="3"/>
    </row>
    <row r="9" spans="1:15" s="22" customFormat="1" ht="21" customHeight="1" thickTop="1">
      <c r="A9" s="99">
        <v>1</v>
      </c>
      <c r="B9" s="164">
        <f>A9</f>
        <v>1</v>
      </c>
      <c r="C9" s="166" t="s">
        <v>162</v>
      </c>
      <c r="D9" s="31">
        <v>20695</v>
      </c>
      <c r="E9" s="166" t="s">
        <v>49</v>
      </c>
      <c r="F9" s="23">
        <v>4</v>
      </c>
      <c r="G9" s="24" t="s">
        <v>32</v>
      </c>
      <c r="H9" s="92">
        <v>49.9</v>
      </c>
      <c r="J9" s="3"/>
      <c r="K9" s="3"/>
      <c r="L9" s="3"/>
      <c r="M9" s="3"/>
      <c r="N9" s="3"/>
      <c r="O9" s="3"/>
    </row>
    <row r="10" spans="1:15" s="22" customFormat="1" ht="21" customHeight="1">
      <c r="A10" s="99">
        <v>2</v>
      </c>
      <c r="B10" s="164">
        <f>IF(F9=F10,IF(H9=H10,B9,A10),A10)</f>
        <v>2</v>
      </c>
      <c r="C10" s="166" t="s">
        <v>65</v>
      </c>
      <c r="D10" s="31">
        <v>240395</v>
      </c>
      <c r="E10" s="166" t="s">
        <v>49</v>
      </c>
      <c r="F10" s="23">
        <v>4</v>
      </c>
      <c r="G10" s="24" t="s">
        <v>32</v>
      </c>
      <c r="H10" s="92">
        <v>53.7</v>
      </c>
      <c r="J10" s="3"/>
      <c r="K10" s="3"/>
      <c r="L10" s="3"/>
      <c r="M10" s="3"/>
      <c r="N10" s="3"/>
      <c r="O10" s="3"/>
    </row>
    <row r="11" spans="1:15" s="22" customFormat="1" ht="21" customHeight="1">
      <c r="A11" s="99">
        <v>3</v>
      </c>
      <c r="B11" s="164">
        <f aca="true" t="shared" si="0" ref="B11:B34">IF(F10=F11,IF(H10=H11,B10,A11),A11)</f>
        <v>3</v>
      </c>
      <c r="C11" s="166" t="s">
        <v>166</v>
      </c>
      <c r="D11" s="31">
        <v>81295</v>
      </c>
      <c r="E11" s="166" t="s">
        <v>45</v>
      </c>
      <c r="F11" s="23">
        <v>4</v>
      </c>
      <c r="G11" s="24" t="s">
        <v>32</v>
      </c>
      <c r="H11" s="92">
        <v>56.9</v>
      </c>
      <c r="J11" s="3"/>
      <c r="K11" s="3"/>
      <c r="L11" s="3"/>
      <c r="M11" s="3"/>
      <c r="N11" s="3"/>
      <c r="O11" s="3"/>
    </row>
    <row r="12" spans="1:15" s="22" customFormat="1" ht="21" customHeight="1">
      <c r="A12" s="99">
        <v>4</v>
      </c>
      <c r="B12" s="164">
        <f t="shared" si="0"/>
        <v>4</v>
      </c>
      <c r="C12" s="166" t="s">
        <v>170</v>
      </c>
      <c r="D12" s="31">
        <v>35377</v>
      </c>
      <c r="E12" s="166" t="s">
        <v>45</v>
      </c>
      <c r="F12" s="23">
        <v>5</v>
      </c>
      <c r="G12" s="24" t="s">
        <v>32</v>
      </c>
      <c r="H12" s="92">
        <v>2</v>
      </c>
      <c r="J12" s="3"/>
      <c r="K12" s="3"/>
      <c r="L12" s="3"/>
      <c r="M12" s="3"/>
      <c r="N12" s="3"/>
      <c r="O12" s="3"/>
    </row>
    <row r="13" spans="1:15" s="22" customFormat="1" ht="21" customHeight="1">
      <c r="A13" s="99">
        <v>5</v>
      </c>
      <c r="B13" s="164">
        <f t="shared" si="0"/>
        <v>5</v>
      </c>
      <c r="C13" s="166" t="s">
        <v>164</v>
      </c>
      <c r="D13" s="31">
        <v>35350</v>
      </c>
      <c r="E13" s="166" t="s">
        <v>39</v>
      </c>
      <c r="F13" s="23">
        <v>5</v>
      </c>
      <c r="G13" s="24" t="s">
        <v>32</v>
      </c>
      <c r="H13" s="92">
        <v>3.4</v>
      </c>
      <c r="J13" s="3"/>
      <c r="K13" s="3"/>
      <c r="L13" s="3"/>
      <c r="M13" s="3"/>
      <c r="N13" s="3"/>
      <c r="O13" s="3"/>
    </row>
    <row r="14" spans="1:15" s="22" customFormat="1" ht="21" customHeight="1">
      <c r="A14" s="99">
        <v>6</v>
      </c>
      <c r="B14" s="164">
        <f t="shared" si="0"/>
        <v>6</v>
      </c>
      <c r="C14" s="166" t="s">
        <v>168</v>
      </c>
      <c r="D14" s="31">
        <v>20495</v>
      </c>
      <c r="E14" s="166" t="s">
        <v>37</v>
      </c>
      <c r="F14" s="23">
        <v>5</v>
      </c>
      <c r="G14" s="24" t="s">
        <v>32</v>
      </c>
      <c r="H14" s="92">
        <v>4.1</v>
      </c>
      <c r="J14" s="3"/>
      <c r="K14" s="3"/>
      <c r="L14" s="3"/>
      <c r="M14" s="3"/>
      <c r="N14" s="3"/>
      <c r="O14" s="3"/>
    </row>
    <row r="15" spans="1:15" s="22" customFormat="1" ht="21" customHeight="1">
      <c r="A15" s="99">
        <v>7</v>
      </c>
      <c r="B15" s="164">
        <f t="shared" si="0"/>
        <v>7</v>
      </c>
      <c r="C15" s="166" t="s">
        <v>160</v>
      </c>
      <c r="D15" s="31">
        <v>5101995</v>
      </c>
      <c r="E15" s="166" t="s">
        <v>41</v>
      </c>
      <c r="F15" s="23">
        <v>5</v>
      </c>
      <c r="G15" s="24" t="s">
        <v>32</v>
      </c>
      <c r="H15" s="92">
        <v>7.4</v>
      </c>
      <c r="J15" s="3"/>
      <c r="K15" s="3"/>
      <c r="L15" s="3"/>
      <c r="M15" s="3"/>
      <c r="N15" s="3"/>
      <c r="O15" s="3"/>
    </row>
    <row r="16" spans="1:15" s="22" customFormat="1" ht="21" customHeight="1">
      <c r="A16" s="99">
        <v>8</v>
      </c>
      <c r="B16" s="164">
        <f t="shared" si="0"/>
        <v>8</v>
      </c>
      <c r="C16" s="166" t="s">
        <v>121</v>
      </c>
      <c r="D16" s="31">
        <v>35250</v>
      </c>
      <c r="E16" s="166" t="s">
        <v>39</v>
      </c>
      <c r="F16" s="23">
        <v>5</v>
      </c>
      <c r="G16" s="24" t="s">
        <v>32</v>
      </c>
      <c r="H16" s="92">
        <v>10.8</v>
      </c>
      <c r="J16" s="3"/>
      <c r="K16" s="3"/>
      <c r="L16" s="3"/>
      <c r="M16" s="3"/>
      <c r="N16" s="3"/>
      <c r="O16" s="3"/>
    </row>
    <row r="17" spans="1:15" s="22" customFormat="1" ht="21" customHeight="1">
      <c r="A17" s="99">
        <v>9</v>
      </c>
      <c r="B17" s="164">
        <f t="shared" si="0"/>
        <v>9</v>
      </c>
      <c r="C17" s="166" t="s">
        <v>155</v>
      </c>
      <c r="D17" s="31">
        <v>30696</v>
      </c>
      <c r="E17" s="166" t="s">
        <v>37</v>
      </c>
      <c r="F17" s="23">
        <v>5</v>
      </c>
      <c r="G17" s="24" t="s">
        <v>32</v>
      </c>
      <c r="H17" s="92">
        <v>11.7</v>
      </c>
      <c r="J17" s="3"/>
      <c r="K17" s="3"/>
      <c r="L17" s="3"/>
      <c r="M17" s="3"/>
      <c r="N17" s="3"/>
      <c r="O17" s="3"/>
    </row>
    <row r="18" spans="1:15" s="22" customFormat="1" ht="21" customHeight="1">
      <c r="A18" s="99">
        <v>10</v>
      </c>
      <c r="B18" s="164">
        <f t="shared" si="0"/>
        <v>10</v>
      </c>
      <c r="C18" s="166" t="s">
        <v>159</v>
      </c>
      <c r="D18" s="31">
        <v>35225</v>
      </c>
      <c r="E18" s="166" t="s">
        <v>39</v>
      </c>
      <c r="F18" s="23">
        <v>5</v>
      </c>
      <c r="G18" s="24" t="s">
        <v>32</v>
      </c>
      <c r="H18" s="92">
        <v>13.4</v>
      </c>
      <c r="J18" s="3"/>
      <c r="K18" s="3"/>
      <c r="L18" s="3"/>
      <c r="M18" s="3"/>
      <c r="N18" s="3"/>
      <c r="O18" s="3"/>
    </row>
    <row r="19" spans="1:15" s="22" customFormat="1" ht="21" customHeight="1">
      <c r="A19" s="99">
        <v>11</v>
      </c>
      <c r="B19" s="164">
        <f t="shared" si="0"/>
        <v>11</v>
      </c>
      <c r="C19" s="166" t="s">
        <v>171</v>
      </c>
      <c r="D19" s="31">
        <v>50995</v>
      </c>
      <c r="E19" s="166" t="s">
        <v>49</v>
      </c>
      <c r="F19" s="23">
        <v>5</v>
      </c>
      <c r="G19" s="24" t="s">
        <v>32</v>
      </c>
      <c r="H19" s="92">
        <v>13.8</v>
      </c>
      <c r="J19" s="3"/>
      <c r="K19" s="3"/>
      <c r="L19" s="3"/>
      <c r="M19" s="3"/>
      <c r="N19" s="3"/>
      <c r="O19" s="3"/>
    </row>
    <row r="20" spans="1:15" s="22" customFormat="1" ht="21" customHeight="1">
      <c r="A20" s="99">
        <v>12</v>
      </c>
      <c r="B20" s="164">
        <f t="shared" si="0"/>
        <v>12</v>
      </c>
      <c r="C20" s="166" t="s">
        <v>161</v>
      </c>
      <c r="D20" s="31">
        <v>290996</v>
      </c>
      <c r="E20" s="166" t="s">
        <v>45</v>
      </c>
      <c r="F20" s="23">
        <v>5</v>
      </c>
      <c r="G20" s="24" t="s">
        <v>32</v>
      </c>
      <c r="H20" s="92">
        <v>16.2</v>
      </c>
      <c r="J20" s="3"/>
      <c r="K20" s="3"/>
      <c r="L20" s="3"/>
      <c r="M20" s="3"/>
      <c r="N20" s="3"/>
      <c r="O20" s="3"/>
    </row>
    <row r="21" spans="1:15" s="22" customFormat="1" ht="21" customHeight="1">
      <c r="A21" s="99">
        <v>13</v>
      </c>
      <c r="B21" s="164">
        <f t="shared" si="0"/>
        <v>13</v>
      </c>
      <c r="C21" s="166" t="s">
        <v>165</v>
      </c>
      <c r="D21" s="31">
        <v>8121996</v>
      </c>
      <c r="E21" s="166" t="s">
        <v>41</v>
      </c>
      <c r="F21" s="23">
        <v>5</v>
      </c>
      <c r="G21" s="24" t="s">
        <v>32</v>
      </c>
      <c r="H21" s="92">
        <v>17.3</v>
      </c>
      <c r="J21" s="3"/>
      <c r="K21" s="3"/>
      <c r="L21" s="3"/>
      <c r="M21" s="3"/>
      <c r="N21" s="3"/>
      <c r="O21" s="3"/>
    </row>
    <row r="22" spans="1:15" s="22" customFormat="1" ht="21" customHeight="1">
      <c r="A22" s="99">
        <v>14</v>
      </c>
      <c r="B22" s="164">
        <f t="shared" si="0"/>
        <v>14</v>
      </c>
      <c r="C22" s="166" t="s">
        <v>46</v>
      </c>
      <c r="D22" s="31">
        <v>0</v>
      </c>
      <c r="E22" s="166" t="s">
        <v>47</v>
      </c>
      <c r="F22" s="23">
        <v>5</v>
      </c>
      <c r="G22" s="24" t="s">
        <v>32</v>
      </c>
      <c r="H22" s="92">
        <v>18.1</v>
      </c>
      <c r="J22" s="3"/>
      <c r="K22" s="3"/>
      <c r="L22" s="3"/>
      <c r="M22" s="3"/>
      <c r="N22" s="3"/>
      <c r="O22" s="3"/>
    </row>
    <row r="23" spans="1:15" s="22" customFormat="1" ht="21" customHeight="1">
      <c r="A23" s="99">
        <v>15</v>
      </c>
      <c r="B23" s="164">
        <f t="shared" si="0"/>
        <v>15</v>
      </c>
      <c r="C23" s="166" t="s">
        <v>135</v>
      </c>
      <c r="D23" s="31">
        <v>240795</v>
      </c>
      <c r="E23" s="166" t="s">
        <v>43</v>
      </c>
      <c r="F23" s="23">
        <v>5</v>
      </c>
      <c r="G23" s="24" t="s">
        <v>32</v>
      </c>
      <c r="H23" s="92">
        <v>19.6</v>
      </c>
      <c r="J23" s="3"/>
      <c r="K23" s="3"/>
      <c r="L23" s="3"/>
      <c r="M23" s="3"/>
      <c r="N23" s="3"/>
      <c r="O23" s="3"/>
    </row>
    <row r="24" spans="1:15" s="22" customFormat="1" ht="21" customHeight="1">
      <c r="A24" s="99">
        <v>16</v>
      </c>
      <c r="B24" s="164">
        <f t="shared" si="0"/>
        <v>16</v>
      </c>
      <c r="C24" s="166" t="s">
        <v>172</v>
      </c>
      <c r="D24" s="31">
        <v>250895</v>
      </c>
      <c r="E24" s="166" t="s">
        <v>51</v>
      </c>
      <c r="F24" s="23">
        <v>5</v>
      </c>
      <c r="G24" s="24" t="s">
        <v>32</v>
      </c>
      <c r="H24" s="92">
        <v>24.4</v>
      </c>
      <c r="J24" s="3"/>
      <c r="K24" s="3"/>
      <c r="L24" s="3"/>
      <c r="M24" s="3"/>
      <c r="N24" s="3"/>
      <c r="O24" s="3"/>
    </row>
    <row r="25" spans="1:15" s="22" customFormat="1" ht="21" customHeight="1">
      <c r="A25" s="99">
        <v>17</v>
      </c>
      <c r="B25" s="164">
        <f t="shared" si="0"/>
        <v>17</v>
      </c>
      <c r="C25" s="167" t="s">
        <v>169</v>
      </c>
      <c r="D25" s="6">
        <v>230396</v>
      </c>
      <c r="E25" s="167" t="s">
        <v>43</v>
      </c>
      <c r="F25" s="30">
        <v>5</v>
      </c>
      <c r="G25" s="30" t="s">
        <v>32</v>
      </c>
      <c r="H25" s="97">
        <v>25.1</v>
      </c>
      <c r="J25" s="3"/>
      <c r="K25" s="3"/>
      <c r="L25" s="3"/>
      <c r="M25" s="3"/>
      <c r="N25" s="3"/>
      <c r="O25" s="3"/>
    </row>
    <row r="26" spans="1:15" s="22" customFormat="1" ht="21" customHeight="1">
      <c r="A26" s="99">
        <v>18</v>
      </c>
      <c r="B26" s="164">
        <f t="shared" si="0"/>
        <v>18</v>
      </c>
      <c r="C26" s="166" t="s">
        <v>167</v>
      </c>
      <c r="D26" s="31">
        <v>300197</v>
      </c>
      <c r="E26" s="166" t="s">
        <v>51</v>
      </c>
      <c r="F26" s="23">
        <v>5</v>
      </c>
      <c r="G26" s="24" t="s">
        <v>32</v>
      </c>
      <c r="H26" s="92">
        <v>28</v>
      </c>
      <c r="J26" s="3"/>
      <c r="K26" s="3"/>
      <c r="L26" s="3"/>
      <c r="M26" s="3"/>
      <c r="N26" s="3"/>
      <c r="O26" s="3"/>
    </row>
    <row r="27" spans="1:15" s="22" customFormat="1" ht="21" customHeight="1">
      <c r="A27" s="99">
        <v>19</v>
      </c>
      <c r="B27" s="164">
        <f t="shared" si="0"/>
        <v>19</v>
      </c>
      <c r="C27" s="166" t="s">
        <v>173</v>
      </c>
      <c r="D27" s="31">
        <v>35349</v>
      </c>
      <c r="E27" s="166" t="s">
        <v>70</v>
      </c>
      <c r="F27" s="23">
        <v>5</v>
      </c>
      <c r="G27" s="24" t="s">
        <v>32</v>
      </c>
      <c r="H27" s="92">
        <v>28.6</v>
      </c>
      <c r="J27" s="3"/>
      <c r="K27" s="3"/>
      <c r="L27" s="3"/>
      <c r="M27" s="3"/>
      <c r="N27" s="3"/>
      <c r="O27" s="3"/>
    </row>
    <row r="28" spans="1:15" s="22" customFormat="1" ht="21" customHeight="1">
      <c r="A28" s="99">
        <v>20</v>
      </c>
      <c r="B28" s="164">
        <f t="shared" si="0"/>
        <v>20</v>
      </c>
      <c r="C28" s="166" t="s">
        <v>52</v>
      </c>
      <c r="D28" s="31">
        <v>100397</v>
      </c>
      <c r="E28" s="166" t="s">
        <v>37</v>
      </c>
      <c r="F28" s="23">
        <v>5</v>
      </c>
      <c r="G28" s="24" t="s">
        <v>32</v>
      </c>
      <c r="H28" s="92">
        <v>29.3</v>
      </c>
      <c r="J28" s="3"/>
      <c r="K28" s="3"/>
      <c r="L28" s="3"/>
      <c r="M28" s="3"/>
      <c r="N28" s="3"/>
      <c r="O28" s="3"/>
    </row>
    <row r="29" spans="1:15" s="22" customFormat="1" ht="21" customHeight="1">
      <c r="A29" s="99">
        <v>21</v>
      </c>
      <c r="B29" s="164">
        <f t="shared" si="0"/>
        <v>21</v>
      </c>
      <c r="C29" s="166" t="s">
        <v>125</v>
      </c>
      <c r="D29" s="31">
        <v>0</v>
      </c>
      <c r="E29" s="166" t="s">
        <v>47</v>
      </c>
      <c r="F29" s="23">
        <v>5</v>
      </c>
      <c r="G29" s="24" t="s">
        <v>32</v>
      </c>
      <c r="H29" s="92">
        <v>31.5</v>
      </c>
      <c r="J29" s="3"/>
      <c r="K29" s="3"/>
      <c r="L29" s="3"/>
      <c r="M29" s="3"/>
      <c r="N29" s="3"/>
      <c r="O29" s="3"/>
    </row>
    <row r="30" spans="1:15" s="22" customFormat="1" ht="21" customHeight="1">
      <c r="A30" s="99">
        <v>22</v>
      </c>
      <c r="B30" s="164">
        <f t="shared" si="0"/>
        <v>22</v>
      </c>
      <c r="C30" s="166" t="s">
        <v>163</v>
      </c>
      <c r="D30" s="31">
        <v>260796</v>
      </c>
      <c r="E30" s="166" t="s">
        <v>51</v>
      </c>
      <c r="F30" s="23">
        <v>5</v>
      </c>
      <c r="G30" s="24" t="s">
        <v>32</v>
      </c>
      <c r="H30" s="92">
        <v>33.7</v>
      </c>
      <c r="J30" s="3"/>
      <c r="K30" s="3"/>
      <c r="L30" s="3"/>
      <c r="M30" s="3"/>
      <c r="N30" s="3"/>
      <c r="O30" s="3"/>
    </row>
    <row r="31" spans="1:15" s="22" customFormat="1" ht="21" customHeight="1">
      <c r="A31" s="99">
        <v>23</v>
      </c>
      <c r="B31" s="164">
        <f t="shared" si="0"/>
        <v>23</v>
      </c>
      <c r="C31" s="166" t="s">
        <v>145</v>
      </c>
      <c r="D31" s="31">
        <v>20196</v>
      </c>
      <c r="E31" s="166" t="s">
        <v>43</v>
      </c>
      <c r="F31" s="23">
        <v>5</v>
      </c>
      <c r="G31" s="24" t="s">
        <v>32</v>
      </c>
      <c r="H31" s="92">
        <v>34.5</v>
      </c>
      <c r="J31" s="3"/>
      <c r="K31" s="3"/>
      <c r="L31" s="3"/>
      <c r="M31" s="3"/>
      <c r="N31" s="3"/>
      <c r="O31" s="3"/>
    </row>
    <row r="32" spans="1:15" s="22" customFormat="1" ht="21" customHeight="1">
      <c r="A32" s="99">
        <v>24</v>
      </c>
      <c r="B32" s="164">
        <f t="shared" si="0"/>
        <v>24</v>
      </c>
      <c r="C32" s="166" t="s">
        <v>138</v>
      </c>
      <c r="D32" s="31">
        <v>140396</v>
      </c>
      <c r="E32" s="166" t="s">
        <v>68</v>
      </c>
      <c r="F32" s="23">
        <v>5</v>
      </c>
      <c r="G32" s="24" t="s">
        <v>32</v>
      </c>
      <c r="H32" s="92">
        <v>38.3</v>
      </c>
      <c r="J32" s="3"/>
      <c r="K32" s="3"/>
      <c r="L32" s="3"/>
      <c r="M32" s="3"/>
      <c r="N32" s="3"/>
      <c r="O32" s="3"/>
    </row>
    <row r="33" spans="1:15" s="22" customFormat="1" ht="21" customHeight="1">
      <c r="A33" s="99">
        <v>25</v>
      </c>
      <c r="B33" s="164">
        <f t="shared" si="0"/>
        <v>25</v>
      </c>
      <c r="C33" s="166" t="s">
        <v>174</v>
      </c>
      <c r="D33" s="31">
        <v>35474</v>
      </c>
      <c r="E33" s="166" t="s">
        <v>70</v>
      </c>
      <c r="F33" s="23">
        <v>5</v>
      </c>
      <c r="G33" s="24" t="s">
        <v>32</v>
      </c>
      <c r="H33" s="92">
        <v>43.9</v>
      </c>
      <c r="J33" s="3"/>
      <c r="K33" s="3"/>
      <c r="L33" s="3"/>
      <c r="M33" s="3"/>
      <c r="N33" s="3"/>
      <c r="O33" s="3"/>
    </row>
    <row r="34" spans="1:15" s="22" customFormat="1" ht="21" customHeight="1">
      <c r="A34" s="99">
        <v>26</v>
      </c>
      <c r="B34" s="164">
        <f t="shared" si="0"/>
        <v>26</v>
      </c>
      <c r="C34" s="166" t="s">
        <v>137</v>
      </c>
      <c r="D34" s="31">
        <v>35070</v>
      </c>
      <c r="E34" s="166" t="s">
        <v>70</v>
      </c>
      <c r="F34" s="23">
        <v>5</v>
      </c>
      <c r="G34" s="24" t="s">
        <v>32</v>
      </c>
      <c r="H34" s="92">
        <v>56.5</v>
      </c>
      <c r="J34" s="3"/>
      <c r="K34" s="3"/>
      <c r="L34" s="3"/>
      <c r="M34" s="3"/>
      <c r="N34" s="3"/>
      <c r="O34" s="3"/>
    </row>
    <row r="35" spans="1:15" s="22" customFormat="1" ht="21" customHeight="1">
      <c r="A35" s="99">
        <v>27</v>
      </c>
      <c r="B35" s="164"/>
      <c r="C35" s="166"/>
      <c r="D35" s="31"/>
      <c r="E35" s="166"/>
      <c r="F35" s="23"/>
      <c r="G35" s="24"/>
      <c r="H35" s="92"/>
      <c r="J35" s="3"/>
      <c r="K35" s="3"/>
      <c r="L35" s="3"/>
      <c r="M35" s="3"/>
      <c r="N35" s="3"/>
      <c r="O35" s="3"/>
    </row>
    <row r="36" spans="1:15" s="22" customFormat="1" ht="21" customHeight="1">
      <c r="A36" s="99">
        <v>35</v>
      </c>
      <c r="B36" s="164"/>
      <c r="C36" s="166"/>
      <c r="D36" s="31"/>
      <c r="E36" s="166"/>
      <c r="F36" s="23"/>
      <c r="G36" s="24"/>
      <c r="H36" s="92"/>
      <c r="J36" s="3"/>
      <c r="K36" s="3"/>
      <c r="L36" s="3"/>
      <c r="M36" s="3"/>
      <c r="N36" s="3"/>
      <c r="O36" s="3"/>
    </row>
    <row r="37" spans="2:15" s="22" customFormat="1" ht="21" customHeight="1" thickBot="1">
      <c r="B37" s="165"/>
      <c r="C37" s="168"/>
      <c r="D37" s="93"/>
      <c r="E37" s="168"/>
      <c r="F37" s="94"/>
      <c r="G37" s="95"/>
      <c r="H37" s="96"/>
      <c r="J37" s="3"/>
      <c r="K37" s="3"/>
      <c r="L37" s="3"/>
      <c r="M37" s="3"/>
      <c r="N37" s="3"/>
      <c r="O37" s="3"/>
    </row>
  </sheetData>
  <sheetProtection password="CF61" sheet="1" selectLockedCells="1" selectUnlockedCells="1"/>
  <mergeCells count="8">
    <mergeCell ref="F8:H8"/>
    <mergeCell ref="B2:F2"/>
    <mergeCell ref="B4:C4"/>
    <mergeCell ref="D4:F4"/>
    <mergeCell ref="B5:C5"/>
    <mergeCell ref="D5:F5"/>
    <mergeCell ref="B6:C6"/>
    <mergeCell ref="D6:F6"/>
  </mergeCells>
  <printOptions horizontalCentered="1"/>
  <pageMargins left="0.7086614173228347" right="0.6692913385826772" top="0.1968503937007874" bottom="0.7874015748031497" header="0" footer="0.5118110236220472"/>
  <pageSetup fitToHeight="1" fitToWidth="1" horizontalDpi="300" verticalDpi="300" orientation="portrait" paperSize="9" scale="97" r:id="rId2"/>
  <headerFooter alignWithMargins="0">
    <oddFooter>&amp;L&amp;"Arial,Tučné"Výsledky zpracoval:&amp;"Arial,Obyčejné" &amp;"Arial,Kurzíva"Roman CHELÍK&amp;Cstrana &amp;P z &amp;N&amp;R&amp;"Arial,Tučné"TISK:&amp;"Arial,Obyčejné" &amp;"Arial,Kurzíva"&amp;D v &amp;T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J84"/>
  <sheetViews>
    <sheetView showGridLines="0" showRowColHeaders="0" zoomScale="145" zoomScaleNormal="145" zoomScalePageLayoutView="0" workbookViewId="0" topLeftCell="A1">
      <selection activeCell="A1" sqref="A1"/>
    </sheetView>
  </sheetViews>
  <sheetFormatPr defaultColWidth="9.140625" defaultRowHeight="12.75"/>
  <cols>
    <col min="1" max="1" width="7.7109375" style="3" customWidth="1"/>
    <col min="2" max="2" width="25.7109375" style="3" customWidth="1"/>
    <col min="3" max="3" width="9.7109375" style="3" customWidth="1"/>
    <col min="4" max="4" width="28.7109375" style="3" customWidth="1"/>
    <col min="5" max="5" width="2.421875" style="3" bestFit="1" customWidth="1"/>
    <col min="6" max="6" width="10.7109375" style="3" customWidth="1"/>
    <col min="7" max="8" width="9.140625" style="3" customWidth="1"/>
    <col min="9" max="9" width="20.8515625" style="3" bestFit="1" customWidth="1"/>
    <col min="10" max="10" width="5.57421875" style="3" bestFit="1" customWidth="1"/>
    <col min="11" max="11" width="25.28125" style="3" bestFit="1" customWidth="1"/>
    <col min="12" max="12" width="6.00390625" style="3" bestFit="1" customWidth="1"/>
    <col min="13" max="16384" width="9.140625" style="3" customWidth="1"/>
  </cols>
  <sheetData>
    <row r="1" ht="57" customHeight="1"/>
    <row r="2" spans="1:6" ht="27">
      <c r="A2" s="125" t="s">
        <v>5</v>
      </c>
      <c r="B2" s="125"/>
      <c r="C2" s="125"/>
      <c r="D2" s="125"/>
      <c r="E2" s="125"/>
      <c r="F2" s="125"/>
    </row>
    <row r="3" spans="1:6" ht="23.25">
      <c r="A3" s="9"/>
      <c r="B3" s="9"/>
      <c r="C3" s="9"/>
      <c r="D3" s="9"/>
      <c r="E3" s="9"/>
      <c r="F3" s="9"/>
    </row>
    <row r="4" spans="1:6" ht="21" customHeight="1">
      <c r="A4" s="126" t="s">
        <v>8</v>
      </c>
      <c r="B4" s="126"/>
      <c r="C4" s="127" t="str">
        <f>Mkonečné!C4</f>
        <v>17. května 2011</v>
      </c>
      <c r="D4" s="127"/>
      <c r="E4" s="127"/>
      <c r="F4" s="127"/>
    </row>
    <row r="5" spans="1:6" ht="21" customHeight="1">
      <c r="A5" s="126" t="s">
        <v>6</v>
      </c>
      <c r="B5" s="126"/>
      <c r="C5" s="127" t="str">
        <f>Mkonečné!C5</f>
        <v>Letní stadion Vyškov</v>
      </c>
      <c r="D5" s="127"/>
      <c r="E5" s="127"/>
      <c r="F5" s="127"/>
    </row>
    <row r="6" spans="1:6" ht="21" customHeight="1">
      <c r="A6" s="126" t="s">
        <v>7</v>
      </c>
      <c r="B6" s="126"/>
      <c r="C6" s="128" t="s">
        <v>24</v>
      </c>
      <c r="D6" s="128"/>
      <c r="E6" s="128"/>
      <c r="F6" s="128"/>
    </row>
    <row r="7" spans="1:8" s="22" customFormat="1" ht="30" customHeight="1" thickBot="1">
      <c r="A7" s="20"/>
      <c r="B7" s="20"/>
      <c r="C7" s="20"/>
      <c r="D7" s="20"/>
      <c r="E7" s="20"/>
      <c r="F7" s="20"/>
      <c r="G7" s="3"/>
      <c r="H7" s="3"/>
    </row>
    <row r="8" spans="1:6" ht="21" customHeight="1" thickBot="1">
      <c r="A8" s="66" t="s">
        <v>0</v>
      </c>
      <c r="B8" s="67" t="s">
        <v>1</v>
      </c>
      <c r="C8" s="67" t="s">
        <v>2</v>
      </c>
      <c r="D8" s="67" t="s">
        <v>3</v>
      </c>
      <c r="E8" s="67"/>
      <c r="F8" s="68" t="s">
        <v>4</v>
      </c>
    </row>
    <row r="9" spans="1:6" ht="13.5" thickTop="1">
      <c r="A9" s="157">
        <v>1</v>
      </c>
      <c r="B9" s="141" t="s">
        <v>38</v>
      </c>
      <c r="C9" s="26">
        <v>0</v>
      </c>
      <c r="D9" s="152" t="s">
        <v>39</v>
      </c>
      <c r="E9" s="144" t="s">
        <v>222</v>
      </c>
      <c r="F9" s="147">
        <v>29.2</v>
      </c>
    </row>
    <row r="10" spans="1:6" ht="12.75">
      <c r="A10" s="158"/>
      <c r="B10" s="141" t="s">
        <v>53</v>
      </c>
      <c r="C10" s="26">
        <v>0</v>
      </c>
      <c r="D10" s="153"/>
      <c r="E10" s="145"/>
      <c r="F10" s="148"/>
    </row>
    <row r="11" spans="1:6" ht="12.75">
      <c r="A11" s="158"/>
      <c r="B11" s="141" t="s">
        <v>134</v>
      </c>
      <c r="C11" s="26">
        <v>0</v>
      </c>
      <c r="D11" s="153"/>
      <c r="E11" s="145"/>
      <c r="F11" s="148"/>
    </row>
    <row r="12" spans="1:6" ht="12.75">
      <c r="A12" s="159"/>
      <c r="B12" s="141" t="s">
        <v>61</v>
      </c>
      <c r="C12" s="26">
        <v>0</v>
      </c>
      <c r="D12" s="154"/>
      <c r="E12" s="146"/>
      <c r="F12" s="149"/>
    </row>
    <row r="13" spans="1:6" ht="12.75">
      <c r="A13" s="160">
        <v>2</v>
      </c>
      <c r="B13" s="141" t="s">
        <v>118</v>
      </c>
      <c r="C13" s="26">
        <v>30195</v>
      </c>
      <c r="D13" s="155" t="s">
        <v>49</v>
      </c>
      <c r="E13" s="150" t="s">
        <v>222</v>
      </c>
      <c r="F13" s="151">
        <v>29.5</v>
      </c>
    </row>
    <row r="14" spans="1:6" ht="12.75">
      <c r="A14" s="158"/>
      <c r="B14" s="141" t="s">
        <v>148</v>
      </c>
      <c r="C14" s="26">
        <v>290395</v>
      </c>
      <c r="D14" s="153"/>
      <c r="E14" s="145"/>
      <c r="F14" s="148"/>
    </row>
    <row r="15" spans="1:6" ht="12.75">
      <c r="A15" s="158"/>
      <c r="B15" s="141" t="s">
        <v>58</v>
      </c>
      <c r="C15" s="26">
        <v>300195</v>
      </c>
      <c r="D15" s="153"/>
      <c r="E15" s="145"/>
      <c r="F15" s="148"/>
    </row>
    <row r="16" spans="1:6" ht="12.75">
      <c r="A16" s="159"/>
      <c r="B16" s="141" t="s">
        <v>48</v>
      </c>
      <c r="C16" s="26">
        <v>210196</v>
      </c>
      <c r="D16" s="154"/>
      <c r="E16" s="146"/>
      <c r="F16" s="149"/>
    </row>
    <row r="17" spans="1:6" ht="12.75">
      <c r="A17" s="160">
        <v>3</v>
      </c>
      <c r="B17" s="141" t="s">
        <v>44</v>
      </c>
      <c r="C17" s="26">
        <v>90395</v>
      </c>
      <c r="D17" s="155" t="s">
        <v>45</v>
      </c>
      <c r="E17" s="150" t="s">
        <v>222</v>
      </c>
      <c r="F17" s="151">
        <v>30.2</v>
      </c>
    </row>
    <row r="18" spans="1:6" ht="12.75">
      <c r="A18" s="158"/>
      <c r="B18" s="141" t="s">
        <v>56</v>
      </c>
      <c r="C18" s="26">
        <v>34901</v>
      </c>
      <c r="D18" s="153" t="s">
        <v>45</v>
      </c>
      <c r="E18" s="145" t="s">
        <v>222</v>
      </c>
      <c r="F18" s="148"/>
    </row>
    <row r="19" spans="1:6" ht="12.75">
      <c r="A19" s="158"/>
      <c r="B19" s="141" t="s">
        <v>166</v>
      </c>
      <c r="C19" s="26">
        <v>35041</v>
      </c>
      <c r="D19" s="153" t="s">
        <v>45</v>
      </c>
      <c r="E19" s="145" t="s">
        <v>222</v>
      </c>
      <c r="F19" s="148"/>
    </row>
    <row r="20" spans="1:6" ht="12.75">
      <c r="A20" s="159"/>
      <c r="B20" s="141" t="s">
        <v>63</v>
      </c>
      <c r="C20" s="26">
        <v>35093</v>
      </c>
      <c r="D20" s="154" t="s">
        <v>45</v>
      </c>
      <c r="E20" s="146" t="s">
        <v>222</v>
      </c>
      <c r="F20" s="149"/>
    </row>
    <row r="21" spans="1:6" ht="12.75">
      <c r="A21" s="160">
        <v>4</v>
      </c>
      <c r="B21" s="141" t="s">
        <v>155</v>
      </c>
      <c r="C21" s="26">
        <v>30696</v>
      </c>
      <c r="D21" s="155" t="s">
        <v>37</v>
      </c>
      <c r="E21" s="150" t="s">
        <v>223</v>
      </c>
      <c r="F21" s="151">
        <v>30.6</v>
      </c>
    </row>
    <row r="22" spans="1:6" ht="12.75">
      <c r="A22" s="158"/>
      <c r="B22" s="141" t="s">
        <v>168</v>
      </c>
      <c r="C22" s="26">
        <v>20495</v>
      </c>
      <c r="D22" s="153" t="s">
        <v>37</v>
      </c>
      <c r="E22" s="145" t="s">
        <v>223</v>
      </c>
      <c r="F22" s="148"/>
    </row>
    <row r="23" spans="1:6" ht="12.75">
      <c r="A23" s="158"/>
      <c r="B23" s="141" t="s">
        <v>177</v>
      </c>
      <c r="C23" s="26">
        <v>30896</v>
      </c>
      <c r="D23" s="153" t="s">
        <v>37</v>
      </c>
      <c r="E23" s="145" t="s">
        <v>223</v>
      </c>
      <c r="F23" s="148"/>
    </row>
    <row r="24" spans="1:6" ht="12.75">
      <c r="A24" s="159"/>
      <c r="B24" s="141" t="s">
        <v>128</v>
      </c>
      <c r="C24" s="26">
        <v>280995</v>
      </c>
      <c r="D24" s="154" t="s">
        <v>37</v>
      </c>
      <c r="E24" s="146" t="s">
        <v>223</v>
      </c>
      <c r="F24" s="149"/>
    </row>
    <row r="25" spans="1:6" ht="12.75">
      <c r="A25" s="160">
        <v>5</v>
      </c>
      <c r="B25" s="141" t="s">
        <v>59</v>
      </c>
      <c r="C25" s="26">
        <v>210396</v>
      </c>
      <c r="D25" s="155" t="s">
        <v>51</v>
      </c>
      <c r="E25" s="150" t="s">
        <v>222</v>
      </c>
      <c r="F25" s="151">
        <v>30.7</v>
      </c>
    </row>
    <row r="26" spans="1:6" ht="12.75">
      <c r="A26" s="158"/>
      <c r="B26" s="141" t="s">
        <v>50</v>
      </c>
      <c r="C26" s="26">
        <v>90697</v>
      </c>
      <c r="D26" s="153" t="s">
        <v>51</v>
      </c>
      <c r="E26" s="145" t="s">
        <v>222</v>
      </c>
      <c r="F26" s="148"/>
    </row>
    <row r="27" spans="1:6" ht="12.75">
      <c r="A27" s="158"/>
      <c r="B27" s="141" t="s">
        <v>66</v>
      </c>
      <c r="C27" s="26">
        <v>220796</v>
      </c>
      <c r="D27" s="153" t="s">
        <v>51</v>
      </c>
      <c r="E27" s="145" t="s">
        <v>222</v>
      </c>
      <c r="F27" s="148"/>
    </row>
    <row r="28" spans="1:6" ht="12.75">
      <c r="A28" s="159"/>
      <c r="B28" s="141" t="s">
        <v>163</v>
      </c>
      <c r="C28" s="26">
        <v>0</v>
      </c>
      <c r="D28" s="154" t="s">
        <v>51</v>
      </c>
      <c r="E28" s="146" t="s">
        <v>222</v>
      </c>
      <c r="F28" s="149"/>
    </row>
    <row r="29" spans="1:6" ht="12.75">
      <c r="A29" s="160">
        <v>6</v>
      </c>
      <c r="B29" s="141" t="s">
        <v>159</v>
      </c>
      <c r="C29" s="26">
        <v>0</v>
      </c>
      <c r="D29" s="155" t="s">
        <v>39</v>
      </c>
      <c r="E29" s="150" t="s">
        <v>223</v>
      </c>
      <c r="F29" s="151">
        <v>31.2</v>
      </c>
    </row>
    <row r="30" spans="1:6" ht="12.75">
      <c r="A30" s="158"/>
      <c r="B30" s="141" t="s">
        <v>176</v>
      </c>
      <c r="C30" s="26">
        <v>0</v>
      </c>
      <c r="D30" s="153" t="s">
        <v>39</v>
      </c>
      <c r="E30" s="145" t="s">
        <v>223</v>
      </c>
      <c r="F30" s="148"/>
    </row>
    <row r="31" spans="1:6" ht="12.75">
      <c r="A31" s="158"/>
      <c r="B31" s="141" t="s">
        <v>178</v>
      </c>
      <c r="C31" s="26">
        <v>0</v>
      </c>
      <c r="D31" s="153" t="s">
        <v>39</v>
      </c>
      <c r="E31" s="145" t="s">
        <v>223</v>
      </c>
      <c r="F31" s="148"/>
    </row>
    <row r="32" spans="1:6" ht="12.75">
      <c r="A32" s="159"/>
      <c r="B32" s="141" t="s">
        <v>164</v>
      </c>
      <c r="C32" s="26">
        <v>0</v>
      </c>
      <c r="D32" s="154" t="s">
        <v>39</v>
      </c>
      <c r="E32" s="146" t="s">
        <v>223</v>
      </c>
      <c r="F32" s="149"/>
    </row>
    <row r="33" spans="1:6" ht="12.75">
      <c r="A33" s="160">
        <v>7</v>
      </c>
      <c r="B33" s="141" t="s">
        <v>146</v>
      </c>
      <c r="C33" s="26">
        <v>41195</v>
      </c>
      <c r="D33" s="155" t="s">
        <v>45</v>
      </c>
      <c r="E33" s="150" t="s">
        <v>223</v>
      </c>
      <c r="F33" s="151">
        <v>31.3</v>
      </c>
    </row>
    <row r="34" spans="1:6" ht="12.75">
      <c r="A34" s="158"/>
      <c r="B34" s="141" t="s">
        <v>151</v>
      </c>
      <c r="C34" s="26">
        <v>35270</v>
      </c>
      <c r="D34" s="153" t="s">
        <v>45</v>
      </c>
      <c r="E34" s="145" t="s">
        <v>223</v>
      </c>
      <c r="F34" s="148"/>
    </row>
    <row r="35" spans="1:6" ht="12.75">
      <c r="A35" s="158"/>
      <c r="B35" s="141" t="s">
        <v>170</v>
      </c>
      <c r="C35" s="26">
        <v>35377</v>
      </c>
      <c r="D35" s="153" t="s">
        <v>45</v>
      </c>
      <c r="E35" s="145" t="s">
        <v>223</v>
      </c>
      <c r="F35" s="148"/>
    </row>
    <row r="36" spans="1:6" ht="12.75">
      <c r="A36" s="159"/>
      <c r="B36" s="141" t="s">
        <v>161</v>
      </c>
      <c r="C36" s="26">
        <v>35337</v>
      </c>
      <c r="D36" s="154" t="s">
        <v>45</v>
      </c>
      <c r="E36" s="146" t="s">
        <v>223</v>
      </c>
      <c r="F36" s="149"/>
    </row>
    <row r="37" spans="1:6" ht="12.75">
      <c r="A37" s="160">
        <v>8</v>
      </c>
      <c r="B37" s="141" t="s">
        <v>118</v>
      </c>
      <c r="C37" s="26">
        <v>30195</v>
      </c>
      <c r="D37" s="155" t="s">
        <v>49</v>
      </c>
      <c r="E37" s="150" t="s">
        <v>223</v>
      </c>
      <c r="F37" s="151">
        <v>31.7</v>
      </c>
    </row>
    <row r="38" spans="1:6" ht="12.75">
      <c r="A38" s="158"/>
      <c r="B38" s="141" t="s">
        <v>65</v>
      </c>
      <c r="C38" s="26">
        <v>240395</v>
      </c>
      <c r="D38" s="153" t="s">
        <v>49</v>
      </c>
      <c r="E38" s="145" t="s">
        <v>223</v>
      </c>
      <c r="F38" s="148"/>
    </row>
    <row r="39" spans="1:10" ht="14.25">
      <c r="A39" s="158"/>
      <c r="B39" s="141" t="s">
        <v>224</v>
      </c>
      <c r="C39" s="26">
        <v>141195</v>
      </c>
      <c r="D39" s="153" t="s">
        <v>49</v>
      </c>
      <c r="E39" s="145" t="s">
        <v>223</v>
      </c>
      <c r="F39" s="148"/>
      <c r="I39" s="22"/>
      <c r="J39" s="22"/>
    </row>
    <row r="40" spans="1:6" ht="12.75">
      <c r="A40" s="159"/>
      <c r="B40" s="141" t="s">
        <v>131</v>
      </c>
      <c r="C40" s="26">
        <v>211195</v>
      </c>
      <c r="D40" s="154" t="s">
        <v>49</v>
      </c>
      <c r="E40" s="146" t="s">
        <v>223</v>
      </c>
      <c r="F40" s="149"/>
    </row>
    <row r="41" spans="1:6" ht="12.75">
      <c r="A41" s="160">
        <v>9</v>
      </c>
      <c r="B41" s="141" t="s">
        <v>156</v>
      </c>
      <c r="C41" s="26">
        <v>171295</v>
      </c>
      <c r="D41" s="155" t="s">
        <v>68</v>
      </c>
      <c r="E41" s="150" t="s">
        <v>222</v>
      </c>
      <c r="F41" s="151">
        <v>31.8</v>
      </c>
    </row>
    <row r="42" spans="1:6" ht="12.75">
      <c r="A42" s="158"/>
      <c r="B42" s="141" t="s">
        <v>67</v>
      </c>
      <c r="C42" s="26">
        <v>160896</v>
      </c>
      <c r="D42" s="153" t="s">
        <v>68</v>
      </c>
      <c r="E42" s="145" t="s">
        <v>222</v>
      </c>
      <c r="F42" s="148"/>
    </row>
    <row r="43" spans="1:6" ht="12.75">
      <c r="A43" s="158"/>
      <c r="B43" s="141" t="s">
        <v>71</v>
      </c>
      <c r="C43" s="26">
        <v>290196</v>
      </c>
      <c r="D43" s="153" t="s">
        <v>68</v>
      </c>
      <c r="E43" s="145" t="s">
        <v>222</v>
      </c>
      <c r="F43" s="148"/>
    </row>
    <row r="44" spans="1:6" ht="12.75">
      <c r="A44" s="159"/>
      <c r="B44" s="141" t="s">
        <v>138</v>
      </c>
      <c r="C44" s="26">
        <v>270397</v>
      </c>
      <c r="D44" s="154" t="s">
        <v>68</v>
      </c>
      <c r="E44" s="146" t="s">
        <v>222</v>
      </c>
      <c r="F44" s="149"/>
    </row>
    <row r="45" spans="1:6" ht="12.75">
      <c r="A45" s="160">
        <v>10</v>
      </c>
      <c r="B45" s="141" t="s">
        <v>42</v>
      </c>
      <c r="C45" s="26">
        <v>0</v>
      </c>
      <c r="D45" s="155" t="s">
        <v>43</v>
      </c>
      <c r="E45" s="150" t="s">
        <v>222</v>
      </c>
      <c r="F45" s="151">
        <v>31.8</v>
      </c>
    </row>
    <row r="46" spans="1:6" ht="12.75">
      <c r="A46" s="158"/>
      <c r="B46" s="141" t="s">
        <v>135</v>
      </c>
      <c r="C46" s="26">
        <v>0</v>
      </c>
      <c r="D46" s="153" t="s">
        <v>43</v>
      </c>
      <c r="E46" s="145" t="s">
        <v>222</v>
      </c>
      <c r="F46" s="148"/>
    </row>
    <row r="47" spans="1:6" ht="12.75">
      <c r="A47" s="158"/>
      <c r="B47" s="141" t="s">
        <v>62</v>
      </c>
      <c r="C47" s="26">
        <v>0</v>
      </c>
      <c r="D47" s="153" t="s">
        <v>43</v>
      </c>
      <c r="E47" s="145" t="s">
        <v>222</v>
      </c>
      <c r="F47" s="148"/>
    </row>
    <row r="48" spans="1:6" ht="12.75">
      <c r="A48" s="159"/>
      <c r="B48" s="141" t="s">
        <v>123</v>
      </c>
      <c r="C48" s="26">
        <v>0</v>
      </c>
      <c r="D48" s="154" t="s">
        <v>43</v>
      </c>
      <c r="E48" s="146" t="s">
        <v>222</v>
      </c>
      <c r="F48" s="149"/>
    </row>
    <row r="49" spans="1:6" ht="12.75">
      <c r="A49" s="160">
        <v>11</v>
      </c>
      <c r="B49" s="141" t="s">
        <v>225</v>
      </c>
      <c r="C49" s="26">
        <v>3101996</v>
      </c>
      <c r="D49" s="155" t="s">
        <v>41</v>
      </c>
      <c r="E49" s="150" t="s">
        <v>222</v>
      </c>
      <c r="F49" s="151">
        <v>32</v>
      </c>
    </row>
    <row r="50" spans="1:6" ht="12.75">
      <c r="A50" s="158"/>
      <c r="B50" s="141" t="s">
        <v>226</v>
      </c>
      <c r="C50" s="26">
        <v>28121994</v>
      </c>
      <c r="D50" s="153" t="s">
        <v>41</v>
      </c>
      <c r="E50" s="145" t="s">
        <v>222</v>
      </c>
      <c r="F50" s="148"/>
    </row>
    <row r="51" spans="1:6" ht="12.75">
      <c r="A51" s="158"/>
      <c r="B51" s="141" t="s">
        <v>227</v>
      </c>
      <c r="C51" s="26">
        <v>25091996</v>
      </c>
      <c r="D51" s="153" t="s">
        <v>41</v>
      </c>
      <c r="E51" s="145" t="s">
        <v>222</v>
      </c>
      <c r="F51" s="148"/>
    </row>
    <row r="52" spans="1:6" ht="12.75">
      <c r="A52" s="159"/>
      <c r="B52" s="141" t="s">
        <v>228</v>
      </c>
      <c r="C52" s="26">
        <v>5101995</v>
      </c>
      <c r="D52" s="154" t="s">
        <v>41</v>
      </c>
      <c r="E52" s="146" t="s">
        <v>222</v>
      </c>
      <c r="F52" s="149"/>
    </row>
    <row r="53" spans="1:6" ht="12.75">
      <c r="A53" s="160">
        <v>12</v>
      </c>
      <c r="B53" s="141" t="s">
        <v>137</v>
      </c>
      <c r="C53" s="26">
        <v>35070</v>
      </c>
      <c r="D53" s="155" t="s">
        <v>70</v>
      </c>
      <c r="E53" s="150" t="s">
        <v>223</v>
      </c>
      <c r="F53" s="151">
        <v>32.4</v>
      </c>
    </row>
    <row r="54" spans="1:6" ht="12.75">
      <c r="A54" s="158"/>
      <c r="B54" s="141" t="s">
        <v>174</v>
      </c>
      <c r="C54" s="26">
        <v>35474</v>
      </c>
      <c r="D54" s="153" t="s">
        <v>70</v>
      </c>
      <c r="E54" s="145" t="s">
        <v>223</v>
      </c>
      <c r="F54" s="148"/>
    </row>
    <row r="55" spans="1:6" ht="12.75">
      <c r="A55" s="158"/>
      <c r="B55" s="141" t="s">
        <v>181</v>
      </c>
      <c r="C55" s="26">
        <v>35117</v>
      </c>
      <c r="D55" s="153" t="s">
        <v>70</v>
      </c>
      <c r="E55" s="145" t="s">
        <v>223</v>
      </c>
      <c r="F55" s="148"/>
    </row>
    <row r="56" spans="1:6" ht="12.75">
      <c r="A56" s="159"/>
      <c r="B56" s="142" t="s">
        <v>157</v>
      </c>
      <c r="C56" s="27">
        <v>35085</v>
      </c>
      <c r="D56" s="154" t="s">
        <v>70</v>
      </c>
      <c r="E56" s="146" t="s">
        <v>223</v>
      </c>
      <c r="F56" s="149"/>
    </row>
    <row r="57" spans="1:6" ht="12.75">
      <c r="A57" s="160">
        <v>13</v>
      </c>
      <c r="B57" s="141" t="s">
        <v>229</v>
      </c>
      <c r="C57" s="26">
        <v>0</v>
      </c>
      <c r="D57" s="155" t="s">
        <v>43</v>
      </c>
      <c r="E57" s="150" t="s">
        <v>223</v>
      </c>
      <c r="F57" s="151">
        <v>32.5</v>
      </c>
    </row>
    <row r="58" spans="1:6" ht="12.75">
      <c r="A58" s="158"/>
      <c r="B58" s="141" t="s">
        <v>230</v>
      </c>
      <c r="C58" s="26">
        <v>0</v>
      </c>
      <c r="D58" s="153" t="s">
        <v>43</v>
      </c>
      <c r="E58" s="145" t="s">
        <v>223</v>
      </c>
      <c r="F58" s="148"/>
    </row>
    <row r="59" spans="1:6" ht="12.75">
      <c r="A59" s="158"/>
      <c r="B59" s="141" t="s">
        <v>143</v>
      </c>
      <c r="C59" s="26">
        <v>0</v>
      </c>
      <c r="D59" s="153" t="s">
        <v>43</v>
      </c>
      <c r="E59" s="145" t="s">
        <v>223</v>
      </c>
      <c r="F59" s="148"/>
    </row>
    <row r="60" spans="1:6" ht="12.75">
      <c r="A60" s="159"/>
      <c r="B60" s="141" t="s">
        <v>55</v>
      </c>
      <c r="C60" s="26">
        <v>0</v>
      </c>
      <c r="D60" s="154" t="s">
        <v>43</v>
      </c>
      <c r="E60" s="146" t="s">
        <v>223</v>
      </c>
      <c r="F60" s="149"/>
    </row>
    <row r="61" spans="1:6" ht="12.75">
      <c r="A61" s="160">
        <v>14</v>
      </c>
      <c r="B61" s="141" t="s">
        <v>132</v>
      </c>
      <c r="C61" s="26">
        <v>51295</v>
      </c>
      <c r="D61" s="155" t="s">
        <v>51</v>
      </c>
      <c r="E61" s="150" t="s">
        <v>223</v>
      </c>
      <c r="F61" s="151">
        <v>32.5</v>
      </c>
    </row>
    <row r="62" spans="1:6" ht="12.75">
      <c r="A62" s="158"/>
      <c r="B62" s="141" t="s">
        <v>167</v>
      </c>
      <c r="C62" s="26">
        <v>300197</v>
      </c>
      <c r="D62" s="153" t="s">
        <v>51</v>
      </c>
      <c r="E62" s="145" t="s">
        <v>223</v>
      </c>
      <c r="F62" s="148"/>
    </row>
    <row r="63" spans="1:6" ht="12.75">
      <c r="A63" s="158"/>
      <c r="B63" s="141" t="s">
        <v>231</v>
      </c>
      <c r="C63" s="26">
        <v>110895</v>
      </c>
      <c r="D63" s="153" t="s">
        <v>51</v>
      </c>
      <c r="E63" s="145" t="s">
        <v>223</v>
      </c>
      <c r="F63" s="148"/>
    </row>
    <row r="64" spans="1:6" ht="12.75">
      <c r="A64" s="159"/>
      <c r="B64" s="141" t="s">
        <v>127</v>
      </c>
      <c r="C64" s="26">
        <v>30995</v>
      </c>
      <c r="D64" s="154" t="s">
        <v>51</v>
      </c>
      <c r="E64" s="146" t="s">
        <v>223</v>
      </c>
      <c r="F64" s="149"/>
    </row>
    <row r="65" spans="1:6" ht="12.75">
      <c r="A65" s="160">
        <v>15</v>
      </c>
      <c r="B65" s="141" t="s">
        <v>133</v>
      </c>
      <c r="C65" s="26">
        <v>80995</v>
      </c>
      <c r="D65" s="155" t="s">
        <v>37</v>
      </c>
      <c r="E65" s="150" t="s">
        <v>222</v>
      </c>
      <c r="F65" s="151">
        <v>32.6</v>
      </c>
    </row>
    <row r="66" spans="1:6" ht="12.75">
      <c r="A66" s="158"/>
      <c r="B66" s="141" t="s">
        <v>36</v>
      </c>
      <c r="C66" s="26">
        <v>120696</v>
      </c>
      <c r="D66" s="153" t="s">
        <v>37</v>
      </c>
      <c r="E66" s="145" t="s">
        <v>222</v>
      </c>
      <c r="F66" s="148"/>
    </row>
    <row r="67" spans="1:6" ht="12.75">
      <c r="A67" s="158"/>
      <c r="B67" s="141" t="s">
        <v>52</v>
      </c>
      <c r="C67" s="26">
        <v>100397</v>
      </c>
      <c r="D67" s="153" t="s">
        <v>37</v>
      </c>
      <c r="E67" s="145" t="s">
        <v>222</v>
      </c>
      <c r="F67" s="148"/>
    </row>
    <row r="68" spans="1:6" ht="12.75">
      <c r="A68" s="159"/>
      <c r="B68" s="141" t="s">
        <v>60</v>
      </c>
      <c r="C68" s="26">
        <v>60596</v>
      </c>
      <c r="D68" s="154" t="s">
        <v>37</v>
      </c>
      <c r="E68" s="146" t="s">
        <v>222</v>
      </c>
      <c r="F68" s="149"/>
    </row>
    <row r="69" spans="1:6" ht="12.75">
      <c r="A69" s="160">
        <v>16</v>
      </c>
      <c r="B69" s="141" t="s">
        <v>125</v>
      </c>
      <c r="C69" s="26">
        <v>0</v>
      </c>
      <c r="D69" s="155" t="s">
        <v>47</v>
      </c>
      <c r="E69" s="150" t="s">
        <v>222</v>
      </c>
      <c r="F69" s="151">
        <v>32.7</v>
      </c>
    </row>
    <row r="70" spans="1:6" ht="12.75">
      <c r="A70" s="158"/>
      <c r="B70" s="141" t="s">
        <v>64</v>
      </c>
      <c r="C70" s="26">
        <v>0</v>
      </c>
      <c r="D70" s="153" t="s">
        <v>47</v>
      </c>
      <c r="E70" s="145" t="s">
        <v>222</v>
      </c>
      <c r="F70" s="148"/>
    </row>
    <row r="71" spans="1:6" ht="12.75">
      <c r="A71" s="158"/>
      <c r="B71" s="141" t="s">
        <v>46</v>
      </c>
      <c r="C71" s="26">
        <v>0</v>
      </c>
      <c r="D71" s="153" t="s">
        <v>47</v>
      </c>
      <c r="E71" s="145" t="s">
        <v>222</v>
      </c>
      <c r="F71" s="148"/>
    </row>
    <row r="72" spans="1:6" ht="12.75">
      <c r="A72" s="159"/>
      <c r="B72" s="141" t="s">
        <v>57</v>
      </c>
      <c r="C72" s="26">
        <v>0</v>
      </c>
      <c r="D72" s="154" t="s">
        <v>47</v>
      </c>
      <c r="E72" s="146" t="s">
        <v>222</v>
      </c>
      <c r="F72" s="149"/>
    </row>
    <row r="73" spans="1:6" ht="12.75">
      <c r="A73" s="160">
        <v>17</v>
      </c>
      <c r="B73" s="141" t="s">
        <v>69</v>
      </c>
      <c r="C73" s="26">
        <v>35147</v>
      </c>
      <c r="D73" s="155" t="s">
        <v>70</v>
      </c>
      <c r="E73" s="150" t="s">
        <v>222</v>
      </c>
      <c r="F73" s="151">
        <v>32.8</v>
      </c>
    </row>
    <row r="74" spans="1:6" ht="12.75">
      <c r="A74" s="158"/>
      <c r="B74" s="141" t="s">
        <v>72</v>
      </c>
      <c r="C74" s="26">
        <v>35319</v>
      </c>
      <c r="D74" s="153" t="s">
        <v>70</v>
      </c>
      <c r="E74" s="145" t="s">
        <v>222</v>
      </c>
      <c r="F74" s="148"/>
    </row>
    <row r="75" spans="1:6" ht="12.75">
      <c r="A75" s="158"/>
      <c r="B75" s="141" t="s">
        <v>73</v>
      </c>
      <c r="C75" s="26">
        <v>35080</v>
      </c>
      <c r="D75" s="153" t="s">
        <v>70</v>
      </c>
      <c r="E75" s="145" t="s">
        <v>222</v>
      </c>
      <c r="F75" s="148"/>
    </row>
    <row r="76" spans="1:6" ht="12.75">
      <c r="A76" s="159"/>
      <c r="B76" s="141" t="s">
        <v>139</v>
      </c>
      <c r="C76" s="26">
        <v>35084</v>
      </c>
      <c r="D76" s="154" t="s">
        <v>70</v>
      </c>
      <c r="E76" s="146" t="s">
        <v>222</v>
      </c>
      <c r="F76" s="149"/>
    </row>
    <row r="77" spans="1:6" ht="12.75">
      <c r="A77" s="160">
        <v>18</v>
      </c>
      <c r="B77" s="141"/>
      <c r="C77" s="26"/>
      <c r="D77" s="155"/>
      <c r="E77" s="110"/>
      <c r="F77" s="151"/>
    </row>
    <row r="78" spans="1:6" ht="12.75">
      <c r="A78" s="158"/>
      <c r="B78" s="141"/>
      <c r="C78" s="26"/>
      <c r="D78" s="153"/>
      <c r="E78" s="106"/>
      <c r="F78" s="148"/>
    </row>
    <row r="79" spans="1:6" ht="12.75">
      <c r="A79" s="158"/>
      <c r="B79" s="141"/>
      <c r="C79" s="26"/>
      <c r="D79" s="153"/>
      <c r="E79" s="106"/>
      <c r="F79" s="148"/>
    </row>
    <row r="80" spans="1:6" ht="12.75">
      <c r="A80" s="159"/>
      <c r="B80" s="141"/>
      <c r="C80" s="26"/>
      <c r="D80" s="154"/>
      <c r="E80" s="108"/>
      <c r="F80" s="149"/>
    </row>
    <row r="81" spans="1:6" ht="12.75">
      <c r="A81" s="161"/>
      <c r="B81" s="141"/>
      <c r="C81" s="26"/>
      <c r="D81" s="41"/>
      <c r="E81" s="110"/>
      <c r="F81" s="111"/>
    </row>
    <row r="82" spans="1:6" ht="12.75">
      <c r="A82" s="162"/>
      <c r="B82" s="141"/>
      <c r="C82" s="26"/>
      <c r="D82" s="156"/>
      <c r="E82" s="106"/>
      <c r="F82" s="107"/>
    </row>
    <row r="83" spans="1:6" ht="12.75">
      <c r="A83" s="162"/>
      <c r="B83" s="141"/>
      <c r="C83" s="26"/>
      <c r="D83" s="156"/>
      <c r="E83" s="106"/>
      <c r="F83" s="107"/>
    </row>
    <row r="84" spans="1:6" ht="13.5" thickBot="1">
      <c r="A84" s="163"/>
      <c r="B84" s="143"/>
      <c r="C84" s="98"/>
      <c r="D84" s="48"/>
      <c r="E84" s="116"/>
      <c r="F84" s="117"/>
    </row>
  </sheetData>
  <sheetProtection password="CF61" sheet="1" selectLockedCells="1" selectUnlockedCells="1"/>
  <mergeCells count="78">
    <mergeCell ref="E65:E68"/>
    <mergeCell ref="E69:E72"/>
    <mergeCell ref="E73:E76"/>
    <mergeCell ref="A77:A80"/>
    <mergeCell ref="D65:D68"/>
    <mergeCell ref="D69:D72"/>
    <mergeCell ref="D73:D76"/>
    <mergeCell ref="D77:D80"/>
    <mergeCell ref="E33:E36"/>
    <mergeCell ref="E37:E40"/>
    <mergeCell ref="E41:E44"/>
    <mergeCell ref="E45:E48"/>
    <mergeCell ref="E49:E52"/>
    <mergeCell ref="E53:E56"/>
    <mergeCell ref="D41:D44"/>
    <mergeCell ref="D45:D48"/>
    <mergeCell ref="D49:D52"/>
    <mergeCell ref="D53:D56"/>
    <mergeCell ref="D57:D60"/>
    <mergeCell ref="D61:D64"/>
    <mergeCell ref="D17:D20"/>
    <mergeCell ref="D21:D24"/>
    <mergeCell ref="D25:D28"/>
    <mergeCell ref="D29:D32"/>
    <mergeCell ref="D33:D36"/>
    <mergeCell ref="D37:D40"/>
    <mergeCell ref="F65:F68"/>
    <mergeCell ref="F69:F72"/>
    <mergeCell ref="F73:F76"/>
    <mergeCell ref="F77:F80"/>
    <mergeCell ref="E17:E20"/>
    <mergeCell ref="E21:E24"/>
    <mergeCell ref="E25:E28"/>
    <mergeCell ref="E29:E32"/>
    <mergeCell ref="E57:E60"/>
    <mergeCell ref="E61:E64"/>
    <mergeCell ref="F41:F44"/>
    <mergeCell ref="F45:F48"/>
    <mergeCell ref="F49:F52"/>
    <mergeCell ref="F53:F56"/>
    <mergeCell ref="F57:F60"/>
    <mergeCell ref="F61:F64"/>
    <mergeCell ref="F17:F20"/>
    <mergeCell ref="F21:F24"/>
    <mergeCell ref="F25:F28"/>
    <mergeCell ref="F29:F32"/>
    <mergeCell ref="F33:F36"/>
    <mergeCell ref="F37:F40"/>
    <mergeCell ref="D9:D12"/>
    <mergeCell ref="E9:E12"/>
    <mergeCell ref="F9:F12"/>
    <mergeCell ref="D13:D16"/>
    <mergeCell ref="E13:E16"/>
    <mergeCell ref="F13:F16"/>
    <mergeCell ref="A2:F2"/>
    <mergeCell ref="A4:B4"/>
    <mergeCell ref="C4:F4"/>
    <mergeCell ref="A5:B5"/>
    <mergeCell ref="C5:F5"/>
    <mergeCell ref="A6:B6"/>
    <mergeCell ref="C6:F6"/>
    <mergeCell ref="A53:A56"/>
    <mergeCell ref="A9:A12"/>
    <mergeCell ref="A13:A16"/>
    <mergeCell ref="A17:A20"/>
    <mergeCell ref="A21:A24"/>
    <mergeCell ref="A25:A28"/>
    <mergeCell ref="A29:A32"/>
    <mergeCell ref="A57:A60"/>
    <mergeCell ref="A61:A64"/>
    <mergeCell ref="A65:A68"/>
    <mergeCell ref="A69:A72"/>
    <mergeCell ref="A73:A76"/>
    <mergeCell ref="A33:A36"/>
    <mergeCell ref="A37:A40"/>
    <mergeCell ref="A41:A44"/>
    <mergeCell ref="A45:A48"/>
    <mergeCell ref="A49:A52"/>
  </mergeCells>
  <printOptions/>
  <pageMargins left="0.69" right="0.67" top="0.1968503937007874" bottom="0.8661417322834646" header="0" footer="0.5118110236220472"/>
  <pageSetup horizontalDpi="300" verticalDpi="300" orientation="portrait" paperSize="9" r:id="rId2"/>
  <headerFooter alignWithMargins="0">
    <oddFooter>&amp;L&amp;"Arial,Tučné"Výsledky zpracoval:&amp;"Arial,Obyčejné" &amp;"Arial,Kurzíva"Roman CHELÍK&amp;Cstrana &amp;P z &amp;N&amp;R&amp;"Arial,Tučné"TISK: &amp;"Arial,Kurzíva"&amp;D v &amp;T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76"/>
  <sheetViews>
    <sheetView showGridLines="0" showRowColHeaders="0" zoomScale="160" zoomScaleNormal="160" zoomScalePageLayoutView="0" workbookViewId="0" topLeftCell="A1">
      <selection activeCell="A77" sqref="A77"/>
    </sheetView>
  </sheetViews>
  <sheetFormatPr defaultColWidth="9.140625" defaultRowHeight="12.75"/>
  <cols>
    <col min="1" max="1" width="7.7109375" style="3" customWidth="1"/>
    <col min="2" max="2" width="25.7109375" style="3" customWidth="1"/>
    <col min="3" max="3" width="8.7109375" style="3" customWidth="1"/>
    <col min="4" max="4" width="28.7109375" style="3" customWidth="1"/>
    <col min="5" max="5" width="2.28125" style="3" bestFit="1" customWidth="1"/>
    <col min="6" max="6" width="10.7109375" style="8" customWidth="1"/>
    <col min="7" max="7" width="5.00390625" style="3" bestFit="1" customWidth="1"/>
    <col min="8" max="8" width="21.8515625" style="3" bestFit="1" customWidth="1"/>
    <col min="9" max="9" width="5.00390625" style="3" bestFit="1" customWidth="1"/>
    <col min="10" max="16384" width="9.140625" style="3" customWidth="1"/>
  </cols>
  <sheetData>
    <row r="1" ht="57" customHeight="1">
      <c r="F1" s="3"/>
    </row>
    <row r="2" spans="1:6" ht="27">
      <c r="A2" s="125" t="s">
        <v>5</v>
      </c>
      <c r="B2" s="125"/>
      <c r="C2" s="125"/>
      <c r="D2" s="125"/>
      <c r="E2" s="125"/>
      <c r="F2" s="125"/>
    </row>
    <row r="3" spans="1:6" ht="23.25">
      <c r="A3" s="9"/>
      <c r="B3" s="9"/>
      <c r="C3" s="9"/>
      <c r="D3" s="9"/>
      <c r="E3" s="9"/>
      <c r="F3" s="9"/>
    </row>
    <row r="4" spans="1:6" ht="21" customHeight="1">
      <c r="A4" s="126" t="s">
        <v>8</v>
      </c>
      <c r="B4" s="126"/>
      <c r="C4" s="127" t="str">
        <f>Mkonečné!C4</f>
        <v>17. května 2011</v>
      </c>
      <c r="D4" s="127"/>
      <c r="E4" s="127"/>
      <c r="F4" s="127"/>
    </row>
    <row r="5" spans="1:6" ht="21" customHeight="1">
      <c r="A5" s="126" t="s">
        <v>6</v>
      </c>
      <c r="B5" s="126"/>
      <c r="C5" s="127" t="str">
        <f>Mkonečné!C5</f>
        <v>Letní stadion Vyškov</v>
      </c>
      <c r="D5" s="127"/>
      <c r="E5" s="127"/>
      <c r="F5" s="127"/>
    </row>
    <row r="6" spans="1:6" ht="21" customHeight="1">
      <c r="A6" s="126" t="s">
        <v>7</v>
      </c>
      <c r="B6" s="126"/>
      <c r="C6" s="128" t="s">
        <v>25</v>
      </c>
      <c r="D6" s="128"/>
      <c r="E6" s="128"/>
      <c r="F6" s="128"/>
    </row>
    <row r="7" spans="1:6" s="22" customFormat="1" ht="21" customHeight="1" thickBot="1">
      <c r="A7" s="20"/>
      <c r="B7" s="20"/>
      <c r="C7" s="20"/>
      <c r="D7" s="20"/>
      <c r="E7" s="20"/>
      <c r="F7" s="20"/>
    </row>
    <row r="8" spans="1:6" ht="21" customHeight="1" thickBot="1">
      <c r="A8" s="66" t="s">
        <v>0</v>
      </c>
      <c r="B8" s="67" t="s">
        <v>1</v>
      </c>
      <c r="C8" s="67" t="s">
        <v>2</v>
      </c>
      <c r="D8" s="67" t="s">
        <v>3</v>
      </c>
      <c r="E8" s="67"/>
      <c r="F8" s="68" t="s">
        <v>4</v>
      </c>
    </row>
    <row r="9" spans="1:6" ht="13.5" thickTop="1">
      <c r="A9" s="140" t="s">
        <v>232</v>
      </c>
      <c r="B9" s="25" t="s">
        <v>103</v>
      </c>
      <c r="C9" s="25">
        <v>0</v>
      </c>
      <c r="D9" s="104" t="s">
        <v>79</v>
      </c>
      <c r="E9" s="104" t="s">
        <v>222</v>
      </c>
      <c r="F9" s="105">
        <v>33.5</v>
      </c>
    </row>
    <row r="10" spans="1:6" ht="12.75">
      <c r="A10" s="138"/>
      <c r="B10" s="26" t="s">
        <v>95</v>
      </c>
      <c r="C10" s="26">
        <v>0</v>
      </c>
      <c r="D10" s="106" t="s">
        <v>79</v>
      </c>
      <c r="E10" s="106" t="s">
        <v>222</v>
      </c>
      <c r="F10" s="107"/>
    </row>
    <row r="11" spans="1:6" ht="12.75">
      <c r="A11" s="138"/>
      <c r="B11" s="26" t="s">
        <v>87</v>
      </c>
      <c r="C11" s="26">
        <v>0</v>
      </c>
      <c r="D11" s="106" t="s">
        <v>79</v>
      </c>
      <c r="E11" s="106" t="s">
        <v>222</v>
      </c>
      <c r="F11" s="107"/>
    </row>
    <row r="12" spans="1:6" ht="12.75">
      <c r="A12" s="139"/>
      <c r="B12" s="26" t="s">
        <v>78</v>
      </c>
      <c r="C12" s="26">
        <v>0</v>
      </c>
      <c r="D12" s="108" t="s">
        <v>79</v>
      </c>
      <c r="E12" s="108" t="s">
        <v>222</v>
      </c>
      <c r="F12" s="109"/>
    </row>
    <row r="13" spans="1:6" ht="12.75">
      <c r="A13" s="137" t="s">
        <v>233</v>
      </c>
      <c r="B13" s="26" t="s">
        <v>75</v>
      </c>
      <c r="C13" s="26">
        <v>0</v>
      </c>
      <c r="D13" s="110" t="s">
        <v>76</v>
      </c>
      <c r="E13" s="110" t="s">
        <v>222</v>
      </c>
      <c r="F13" s="111">
        <v>33.7</v>
      </c>
    </row>
    <row r="14" spans="1:6" ht="12.75">
      <c r="A14" s="138"/>
      <c r="B14" s="26" t="s">
        <v>85</v>
      </c>
      <c r="C14" s="26">
        <v>0</v>
      </c>
      <c r="D14" s="106" t="s">
        <v>76</v>
      </c>
      <c r="E14" s="106" t="s">
        <v>222</v>
      </c>
      <c r="F14" s="107"/>
    </row>
    <row r="15" spans="1:6" ht="12.75">
      <c r="A15" s="138"/>
      <c r="B15" s="26" t="s">
        <v>113</v>
      </c>
      <c r="C15" s="26">
        <v>0</v>
      </c>
      <c r="D15" s="106" t="s">
        <v>76</v>
      </c>
      <c r="E15" s="106" t="s">
        <v>222</v>
      </c>
      <c r="F15" s="107"/>
    </row>
    <row r="16" spans="1:6" ht="12.75">
      <c r="A16" s="139"/>
      <c r="B16" s="26" t="s">
        <v>93</v>
      </c>
      <c r="C16" s="26">
        <v>0</v>
      </c>
      <c r="D16" s="108" t="s">
        <v>76</v>
      </c>
      <c r="E16" s="108" t="s">
        <v>222</v>
      </c>
      <c r="F16" s="109"/>
    </row>
    <row r="17" spans="1:6" ht="12.75">
      <c r="A17" s="137" t="s">
        <v>234</v>
      </c>
      <c r="B17" s="26" t="s">
        <v>83</v>
      </c>
      <c r="C17" s="26">
        <v>220995</v>
      </c>
      <c r="D17" s="110" t="s">
        <v>68</v>
      </c>
      <c r="E17" s="110" t="s">
        <v>222</v>
      </c>
      <c r="F17" s="111">
        <v>33.9</v>
      </c>
    </row>
    <row r="18" spans="1:6" ht="12.75">
      <c r="A18" s="138"/>
      <c r="B18" s="26" t="s">
        <v>91</v>
      </c>
      <c r="C18" s="26">
        <v>311295</v>
      </c>
      <c r="D18" s="106" t="s">
        <v>68</v>
      </c>
      <c r="E18" s="106" t="s">
        <v>222</v>
      </c>
      <c r="F18" s="107"/>
    </row>
    <row r="19" spans="1:6" ht="12.75">
      <c r="A19" s="138"/>
      <c r="B19" s="26" t="s">
        <v>99</v>
      </c>
      <c r="C19" s="26">
        <v>180796</v>
      </c>
      <c r="D19" s="106" t="s">
        <v>68</v>
      </c>
      <c r="E19" s="106" t="s">
        <v>222</v>
      </c>
      <c r="F19" s="107"/>
    </row>
    <row r="20" spans="1:6" ht="12.75">
      <c r="A20" s="139"/>
      <c r="B20" s="26" t="s">
        <v>110</v>
      </c>
      <c r="C20" s="26">
        <v>141296</v>
      </c>
      <c r="D20" s="108" t="s">
        <v>68</v>
      </c>
      <c r="E20" s="108" t="s">
        <v>222</v>
      </c>
      <c r="F20" s="109"/>
    </row>
    <row r="21" spans="1:6" ht="12.75">
      <c r="A21" s="137" t="s">
        <v>235</v>
      </c>
      <c r="B21" s="26" t="s">
        <v>100</v>
      </c>
      <c r="C21" s="26">
        <v>35188</v>
      </c>
      <c r="D21" s="110" t="s">
        <v>70</v>
      </c>
      <c r="E21" s="110" t="s">
        <v>222</v>
      </c>
      <c r="F21" s="111">
        <v>34.5</v>
      </c>
    </row>
    <row r="22" spans="1:6" ht="12.75">
      <c r="A22" s="138"/>
      <c r="B22" s="26" t="s">
        <v>101</v>
      </c>
      <c r="C22" s="26">
        <v>35129</v>
      </c>
      <c r="D22" s="106" t="s">
        <v>70</v>
      </c>
      <c r="E22" s="106" t="s">
        <v>222</v>
      </c>
      <c r="F22" s="107"/>
    </row>
    <row r="23" spans="1:6" ht="12.75">
      <c r="A23" s="138"/>
      <c r="B23" s="26" t="s">
        <v>114</v>
      </c>
      <c r="C23" s="26">
        <v>35541</v>
      </c>
      <c r="D23" s="106" t="s">
        <v>70</v>
      </c>
      <c r="E23" s="106" t="s">
        <v>222</v>
      </c>
      <c r="F23" s="107"/>
    </row>
    <row r="24" spans="1:6" ht="12.75">
      <c r="A24" s="139"/>
      <c r="B24" s="26" t="s">
        <v>116</v>
      </c>
      <c r="C24" s="26">
        <v>35499</v>
      </c>
      <c r="D24" s="108" t="s">
        <v>70</v>
      </c>
      <c r="E24" s="108" t="s">
        <v>222</v>
      </c>
      <c r="F24" s="109"/>
    </row>
    <row r="25" spans="1:6" ht="12.75">
      <c r="A25" s="137" t="s">
        <v>236</v>
      </c>
      <c r="B25" s="26" t="s">
        <v>204</v>
      </c>
      <c r="C25" s="26">
        <v>140896</v>
      </c>
      <c r="D25" s="110" t="s">
        <v>51</v>
      </c>
      <c r="E25" s="110" t="s">
        <v>222</v>
      </c>
      <c r="F25" s="111">
        <v>35</v>
      </c>
    </row>
    <row r="26" spans="1:6" ht="12.75">
      <c r="A26" s="138"/>
      <c r="B26" s="26" t="s">
        <v>82</v>
      </c>
      <c r="C26" s="26">
        <v>200596</v>
      </c>
      <c r="D26" s="106" t="s">
        <v>51</v>
      </c>
      <c r="E26" s="106" t="s">
        <v>222</v>
      </c>
      <c r="F26" s="107"/>
    </row>
    <row r="27" spans="1:6" ht="12.75">
      <c r="A27" s="138"/>
      <c r="B27" s="26" t="s">
        <v>90</v>
      </c>
      <c r="C27" s="26">
        <v>300895</v>
      </c>
      <c r="D27" s="106" t="s">
        <v>51</v>
      </c>
      <c r="E27" s="106" t="s">
        <v>222</v>
      </c>
      <c r="F27" s="107"/>
    </row>
    <row r="28" spans="1:6" ht="12.75">
      <c r="A28" s="139"/>
      <c r="B28" s="26" t="s">
        <v>98</v>
      </c>
      <c r="C28" s="26">
        <v>21195</v>
      </c>
      <c r="D28" s="108" t="s">
        <v>51</v>
      </c>
      <c r="E28" s="108" t="s">
        <v>222</v>
      </c>
      <c r="F28" s="109"/>
    </row>
    <row r="29" spans="1:6" ht="12.75">
      <c r="A29" s="137" t="s">
        <v>237</v>
      </c>
      <c r="B29" s="26" t="s">
        <v>92</v>
      </c>
      <c r="C29" s="26">
        <v>190197</v>
      </c>
      <c r="D29" s="110" t="s">
        <v>37</v>
      </c>
      <c r="E29" s="110" t="s">
        <v>222</v>
      </c>
      <c r="F29" s="111">
        <v>35.4</v>
      </c>
    </row>
    <row r="30" spans="1:6" ht="12.75">
      <c r="A30" s="138"/>
      <c r="B30" s="26" t="s">
        <v>74</v>
      </c>
      <c r="C30" s="26">
        <v>260796</v>
      </c>
      <c r="D30" s="106" t="s">
        <v>37</v>
      </c>
      <c r="E30" s="106" t="s">
        <v>222</v>
      </c>
      <c r="F30" s="107"/>
    </row>
    <row r="31" spans="1:6" ht="12.75">
      <c r="A31" s="138"/>
      <c r="B31" s="26" t="s">
        <v>106</v>
      </c>
      <c r="C31" s="26">
        <v>180696</v>
      </c>
      <c r="D31" s="106" t="s">
        <v>37</v>
      </c>
      <c r="E31" s="106" t="s">
        <v>222</v>
      </c>
      <c r="F31" s="107"/>
    </row>
    <row r="32" spans="1:6" ht="12.75">
      <c r="A32" s="139"/>
      <c r="B32" s="26" t="s">
        <v>84</v>
      </c>
      <c r="C32" s="26">
        <v>280896</v>
      </c>
      <c r="D32" s="108" t="s">
        <v>37</v>
      </c>
      <c r="E32" s="108" t="s">
        <v>222</v>
      </c>
      <c r="F32" s="109"/>
    </row>
    <row r="33" spans="1:6" ht="12.75">
      <c r="A33" s="137" t="s">
        <v>238</v>
      </c>
      <c r="B33" s="26" t="s">
        <v>77</v>
      </c>
      <c r="C33" s="26">
        <v>0</v>
      </c>
      <c r="D33" s="110" t="s">
        <v>41</v>
      </c>
      <c r="E33" s="110" t="s">
        <v>222</v>
      </c>
      <c r="F33" s="111">
        <v>35.6</v>
      </c>
    </row>
    <row r="34" spans="1:6" ht="12.75">
      <c r="A34" s="138"/>
      <c r="B34" s="26" t="s">
        <v>244</v>
      </c>
      <c r="C34" s="26">
        <v>0</v>
      </c>
      <c r="D34" s="106" t="s">
        <v>41</v>
      </c>
      <c r="E34" s="106" t="s">
        <v>222</v>
      </c>
      <c r="F34" s="107"/>
    </row>
    <row r="35" spans="1:6" ht="12.75">
      <c r="A35" s="138"/>
      <c r="B35" s="26" t="s">
        <v>245</v>
      </c>
      <c r="C35" s="26">
        <v>15041996</v>
      </c>
      <c r="D35" s="106" t="s">
        <v>41</v>
      </c>
      <c r="E35" s="106" t="s">
        <v>222</v>
      </c>
      <c r="F35" s="107"/>
    </row>
    <row r="36" spans="1:6" ht="12.75">
      <c r="A36" s="139"/>
      <c r="B36" s="26" t="s">
        <v>86</v>
      </c>
      <c r="C36" s="26">
        <v>0</v>
      </c>
      <c r="D36" s="108" t="s">
        <v>41</v>
      </c>
      <c r="E36" s="108" t="s">
        <v>222</v>
      </c>
      <c r="F36" s="109"/>
    </row>
    <row r="37" spans="1:6" ht="12.75">
      <c r="A37" s="137" t="s">
        <v>239</v>
      </c>
      <c r="B37" s="26" t="s">
        <v>191</v>
      </c>
      <c r="C37" s="26">
        <v>0</v>
      </c>
      <c r="D37" s="110" t="s">
        <v>76</v>
      </c>
      <c r="E37" s="110" t="s">
        <v>223</v>
      </c>
      <c r="F37" s="111">
        <v>35.7</v>
      </c>
    </row>
    <row r="38" spans="1:6" ht="12.75">
      <c r="A38" s="138"/>
      <c r="B38" s="26" t="s">
        <v>200</v>
      </c>
      <c r="C38" s="26">
        <v>0</v>
      </c>
      <c r="D38" s="106" t="s">
        <v>76</v>
      </c>
      <c r="E38" s="106" t="s">
        <v>223</v>
      </c>
      <c r="F38" s="107"/>
    </row>
    <row r="39" spans="1:6" ht="12.75">
      <c r="A39" s="138"/>
      <c r="B39" s="26" t="s">
        <v>212</v>
      </c>
      <c r="C39" s="26">
        <v>0</v>
      </c>
      <c r="D39" s="106" t="s">
        <v>76</v>
      </c>
      <c r="E39" s="106" t="s">
        <v>223</v>
      </c>
      <c r="F39" s="107"/>
    </row>
    <row r="40" spans="1:6" ht="12.75">
      <c r="A40" s="139"/>
      <c r="B40" s="26" t="s">
        <v>207</v>
      </c>
      <c r="C40" s="26">
        <v>0</v>
      </c>
      <c r="D40" s="108" t="s">
        <v>76</v>
      </c>
      <c r="E40" s="108" t="s">
        <v>223</v>
      </c>
      <c r="F40" s="109"/>
    </row>
    <row r="41" spans="1:6" ht="12.75">
      <c r="A41" s="137" t="s">
        <v>240</v>
      </c>
      <c r="B41" s="26" t="s">
        <v>246</v>
      </c>
      <c r="C41" s="26">
        <v>260296</v>
      </c>
      <c r="D41" s="110" t="s">
        <v>49</v>
      </c>
      <c r="E41" s="110" t="s">
        <v>222</v>
      </c>
      <c r="F41" s="111">
        <v>35.9</v>
      </c>
    </row>
    <row r="42" spans="1:6" ht="12.75">
      <c r="A42" s="138"/>
      <c r="B42" s="26" t="s">
        <v>104</v>
      </c>
      <c r="C42" s="26">
        <v>120295</v>
      </c>
      <c r="D42" s="106" t="s">
        <v>49</v>
      </c>
      <c r="E42" s="106" t="s">
        <v>222</v>
      </c>
      <c r="F42" s="107"/>
    </row>
    <row r="43" spans="1:6" ht="12.75">
      <c r="A43" s="138"/>
      <c r="B43" s="26" t="s">
        <v>108</v>
      </c>
      <c r="C43" s="26">
        <v>270895</v>
      </c>
      <c r="D43" s="106" t="s">
        <v>49</v>
      </c>
      <c r="E43" s="106" t="s">
        <v>222</v>
      </c>
      <c r="F43" s="107"/>
    </row>
    <row r="44" spans="1:6" ht="12.75">
      <c r="A44" s="139"/>
      <c r="B44" s="26" t="s">
        <v>80</v>
      </c>
      <c r="C44" s="26">
        <v>310196</v>
      </c>
      <c r="D44" s="108" t="s">
        <v>49</v>
      </c>
      <c r="E44" s="108" t="s">
        <v>222</v>
      </c>
      <c r="F44" s="109"/>
    </row>
    <row r="45" spans="1:6" ht="12.75">
      <c r="A45" s="137" t="s">
        <v>241</v>
      </c>
      <c r="B45" s="26" t="s">
        <v>88</v>
      </c>
      <c r="C45" s="26">
        <v>100497</v>
      </c>
      <c r="D45" s="110" t="s">
        <v>49</v>
      </c>
      <c r="E45" s="110" t="s">
        <v>223</v>
      </c>
      <c r="F45" s="111">
        <v>35.9</v>
      </c>
    </row>
    <row r="46" spans="1:6" ht="12.75">
      <c r="A46" s="138"/>
      <c r="B46" s="26" t="s">
        <v>214</v>
      </c>
      <c r="C46" s="26">
        <v>260497</v>
      </c>
      <c r="D46" s="106" t="s">
        <v>49</v>
      </c>
      <c r="E46" s="106" t="s">
        <v>223</v>
      </c>
      <c r="F46" s="107"/>
    </row>
    <row r="47" spans="1:6" ht="12.75">
      <c r="A47" s="138"/>
      <c r="B47" s="26" t="s">
        <v>247</v>
      </c>
      <c r="C47" s="26">
        <v>60896</v>
      </c>
      <c r="D47" s="106" t="s">
        <v>49</v>
      </c>
      <c r="E47" s="106" t="s">
        <v>223</v>
      </c>
      <c r="F47" s="107"/>
    </row>
    <row r="48" spans="1:6" ht="12.75">
      <c r="A48" s="139"/>
      <c r="B48" s="26" t="s">
        <v>96</v>
      </c>
      <c r="C48" s="26">
        <v>120896</v>
      </c>
      <c r="D48" s="108" t="s">
        <v>49</v>
      </c>
      <c r="E48" s="108" t="s">
        <v>223</v>
      </c>
      <c r="F48" s="109"/>
    </row>
    <row r="49" spans="1:6" ht="12.75">
      <c r="A49" s="137" t="s">
        <v>242</v>
      </c>
      <c r="B49" s="26" t="s">
        <v>218</v>
      </c>
      <c r="C49" s="26">
        <v>35367</v>
      </c>
      <c r="D49" s="110" t="s">
        <v>45</v>
      </c>
      <c r="E49" s="110" t="s">
        <v>222</v>
      </c>
      <c r="F49" s="111">
        <v>37.2</v>
      </c>
    </row>
    <row r="50" spans="1:6" ht="12.75">
      <c r="A50" s="138"/>
      <c r="B50" s="26" t="s">
        <v>89</v>
      </c>
      <c r="C50" s="26">
        <v>35212</v>
      </c>
      <c r="D50" s="106" t="s">
        <v>45</v>
      </c>
      <c r="E50" s="106" t="s">
        <v>222</v>
      </c>
      <c r="F50" s="107"/>
    </row>
    <row r="51" spans="1:6" ht="12.75">
      <c r="A51" s="138"/>
      <c r="B51" s="26" t="s">
        <v>97</v>
      </c>
      <c r="C51" s="26">
        <v>35413</v>
      </c>
      <c r="D51" s="106" t="s">
        <v>45</v>
      </c>
      <c r="E51" s="106" t="s">
        <v>222</v>
      </c>
      <c r="F51" s="107"/>
    </row>
    <row r="52" spans="1:6" ht="12.75">
      <c r="A52" s="139"/>
      <c r="B52" s="26" t="s">
        <v>203</v>
      </c>
      <c r="C52" s="26">
        <v>34999</v>
      </c>
      <c r="D52" s="108" t="s">
        <v>45</v>
      </c>
      <c r="E52" s="108" t="s">
        <v>222</v>
      </c>
      <c r="F52" s="109"/>
    </row>
    <row r="53" spans="1:6" ht="12.75">
      <c r="A53" s="137" t="s">
        <v>243</v>
      </c>
      <c r="B53" s="26" t="s">
        <v>184</v>
      </c>
      <c r="C53" s="26">
        <v>0</v>
      </c>
      <c r="D53" s="110" t="s">
        <v>68</v>
      </c>
      <c r="E53" s="110" t="s">
        <v>223</v>
      </c>
      <c r="F53" s="111">
        <v>37.6</v>
      </c>
    </row>
    <row r="54" spans="1:6" ht="12.75">
      <c r="A54" s="138"/>
      <c r="B54" s="26" t="s">
        <v>205</v>
      </c>
      <c r="C54" s="26">
        <v>0</v>
      </c>
      <c r="D54" s="106" t="s">
        <v>68</v>
      </c>
      <c r="E54" s="106" t="s">
        <v>223</v>
      </c>
      <c r="F54" s="107"/>
    </row>
    <row r="55" spans="1:6" ht="12.75">
      <c r="A55" s="138"/>
      <c r="B55" s="26" t="s">
        <v>210</v>
      </c>
      <c r="C55" s="26">
        <v>0</v>
      </c>
      <c r="D55" s="106" t="s">
        <v>68</v>
      </c>
      <c r="E55" s="106" t="s">
        <v>223</v>
      </c>
      <c r="F55" s="107"/>
    </row>
    <row r="56" spans="1:6" ht="12.75">
      <c r="A56" s="139"/>
      <c r="B56" s="26" t="s">
        <v>220</v>
      </c>
      <c r="C56" s="26">
        <v>0</v>
      </c>
      <c r="D56" s="108" t="s">
        <v>68</v>
      </c>
      <c r="E56" s="108" t="s">
        <v>223</v>
      </c>
      <c r="F56" s="109"/>
    </row>
    <row r="57" spans="1:6" ht="12.75">
      <c r="A57" s="137">
        <v>13</v>
      </c>
      <c r="B57" s="26" t="s">
        <v>213</v>
      </c>
      <c r="C57" s="26">
        <v>0</v>
      </c>
      <c r="D57" s="110" t="s">
        <v>79</v>
      </c>
      <c r="E57" s="110" t="s">
        <v>223</v>
      </c>
      <c r="F57" s="111">
        <v>37.6</v>
      </c>
    </row>
    <row r="58" spans="1:6" ht="12.75">
      <c r="A58" s="138"/>
      <c r="B58" s="26" t="s">
        <v>219</v>
      </c>
      <c r="C58" s="26">
        <v>0</v>
      </c>
      <c r="D58" s="106" t="s">
        <v>79</v>
      </c>
      <c r="E58" s="106" t="s">
        <v>223</v>
      </c>
      <c r="F58" s="107"/>
    </row>
    <row r="59" spans="1:6" ht="12.75">
      <c r="A59" s="138"/>
      <c r="B59" s="26" t="s">
        <v>111</v>
      </c>
      <c r="C59" s="26">
        <v>0</v>
      </c>
      <c r="D59" s="106" t="s">
        <v>79</v>
      </c>
      <c r="E59" s="106" t="s">
        <v>223</v>
      </c>
      <c r="F59" s="107"/>
    </row>
    <row r="60" spans="1:6" ht="12.75">
      <c r="A60" s="139"/>
      <c r="B60" s="26" t="s">
        <v>202</v>
      </c>
      <c r="C60" s="26">
        <v>0</v>
      </c>
      <c r="D60" s="108" t="s">
        <v>79</v>
      </c>
      <c r="E60" s="108" t="s">
        <v>223</v>
      </c>
      <c r="F60" s="109"/>
    </row>
    <row r="61" spans="1:6" ht="12.75">
      <c r="A61" s="137">
        <v>14</v>
      </c>
      <c r="B61" s="32" t="s">
        <v>204</v>
      </c>
      <c r="C61" s="32">
        <v>140896</v>
      </c>
      <c r="D61" s="110" t="s">
        <v>51</v>
      </c>
      <c r="E61" s="110" t="s">
        <v>223</v>
      </c>
      <c r="F61" s="111">
        <v>37.7</v>
      </c>
    </row>
    <row r="62" spans="1:6" ht="12.75">
      <c r="A62" s="138"/>
      <c r="B62" s="32" t="s">
        <v>248</v>
      </c>
      <c r="C62" s="32">
        <v>140995</v>
      </c>
      <c r="D62" s="106" t="s">
        <v>51</v>
      </c>
      <c r="E62" s="106" t="s">
        <v>223</v>
      </c>
      <c r="F62" s="107"/>
    </row>
    <row r="63" spans="1:6" ht="12.75">
      <c r="A63" s="138"/>
      <c r="B63" s="32" t="s">
        <v>188</v>
      </c>
      <c r="C63" s="32">
        <v>140596</v>
      </c>
      <c r="D63" s="106" t="s">
        <v>51</v>
      </c>
      <c r="E63" s="106" t="s">
        <v>223</v>
      </c>
      <c r="F63" s="107"/>
    </row>
    <row r="64" spans="1:6" ht="12.75">
      <c r="A64" s="139"/>
      <c r="B64" s="32" t="s">
        <v>109</v>
      </c>
      <c r="C64" s="32">
        <v>140595</v>
      </c>
      <c r="D64" s="108" t="s">
        <v>51</v>
      </c>
      <c r="E64" s="108" t="s">
        <v>223</v>
      </c>
      <c r="F64" s="109"/>
    </row>
    <row r="65" spans="1:6" ht="12.75">
      <c r="A65" s="137">
        <v>15</v>
      </c>
      <c r="B65" s="26" t="s">
        <v>190</v>
      </c>
      <c r="C65" s="26">
        <v>60396</v>
      </c>
      <c r="D65" s="110" t="s">
        <v>37</v>
      </c>
      <c r="E65" s="110" t="s">
        <v>223</v>
      </c>
      <c r="F65" s="111">
        <v>38.1</v>
      </c>
    </row>
    <row r="66" spans="1:6" ht="12.75">
      <c r="A66" s="138"/>
      <c r="B66" s="26" t="s">
        <v>211</v>
      </c>
      <c r="C66" s="26">
        <v>30696</v>
      </c>
      <c r="D66" s="106" t="s">
        <v>37</v>
      </c>
      <c r="E66" s="106" t="s">
        <v>223</v>
      </c>
      <c r="F66" s="107"/>
    </row>
    <row r="67" spans="1:6" ht="12.75">
      <c r="A67" s="138"/>
      <c r="B67" s="26" t="s">
        <v>195</v>
      </c>
      <c r="C67" s="26">
        <v>90996</v>
      </c>
      <c r="D67" s="106" t="s">
        <v>37</v>
      </c>
      <c r="E67" s="106" t="s">
        <v>223</v>
      </c>
      <c r="F67" s="107"/>
    </row>
    <row r="68" spans="1:6" ht="12.75">
      <c r="A68" s="139"/>
      <c r="B68" s="27" t="s">
        <v>206</v>
      </c>
      <c r="C68" s="27">
        <v>230995</v>
      </c>
      <c r="D68" s="112" t="s">
        <v>37</v>
      </c>
      <c r="E68" s="112" t="s">
        <v>223</v>
      </c>
      <c r="F68" s="113"/>
    </row>
    <row r="69" spans="1:6" ht="12.75">
      <c r="A69" s="137">
        <v>16</v>
      </c>
      <c r="B69" s="26" t="s">
        <v>249</v>
      </c>
      <c r="C69" s="26">
        <v>35367</v>
      </c>
      <c r="D69" s="114" t="s">
        <v>45</v>
      </c>
      <c r="E69" s="114" t="s">
        <v>223</v>
      </c>
      <c r="F69" s="115">
        <v>38.4</v>
      </c>
    </row>
    <row r="70" spans="1:6" ht="12.75">
      <c r="A70" s="138"/>
      <c r="B70" s="26" t="s">
        <v>105</v>
      </c>
      <c r="C70" s="26">
        <v>35212</v>
      </c>
      <c r="D70" s="106" t="s">
        <v>45</v>
      </c>
      <c r="E70" s="106" t="s">
        <v>223</v>
      </c>
      <c r="F70" s="107"/>
    </row>
    <row r="71" spans="1:6" ht="12.75">
      <c r="A71" s="138"/>
      <c r="B71" s="26" t="s">
        <v>112</v>
      </c>
      <c r="C71" s="26">
        <v>35413</v>
      </c>
      <c r="D71" s="106" t="s">
        <v>45</v>
      </c>
      <c r="E71" s="106" t="s">
        <v>223</v>
      </c>
      <c r="F71" s="107"/>
    </row>
    <row r="72" spans="1:6" ht="12.75">
      <c r="A72" s="139"/>
      <c r="B72" s="27" t="s">
        <v>250</v>
      </c>
      <c r="C72" s="27">
        <v>34999</v>
      </c>
      <c r="D72" s="112" t="s">
        <v>45</v>
      </c>
      <c r="E72" s="112" t="s">
        <v>223</v>
      </c>
      <c r="F72" s="113"/>
    </row>
    <row r="73" spans="1:6" ht="12.75">
      <c r="A73" s="137">
        <v>17</v>
      </c>
      <c r="B73" s="26" t="s">
        <v>216</v>
      </c>
      <c r="C73" s="26">
        <v>35598</v>
      </c>
      <c r="D73" s="114" t="s">
        <v>70</v>
      </c>
      <c r="E73" s="114" t="s">
        <v>223</v>
      </c>
      <c r="F73" s="115">
        <v>39.1</v>
      </c>
    </row>
    <row r="74" spans="1:6" ht="12.75">
      <c r="A74" s="138"/>
      <c r="B74" s="26" t="s">
        <v>217</v>
      </c>
      <c r="C74" s="26">
        <v>35622</v>
      </c>
      <c r="D74" s="106" t="s">
        <v>70</v>
      </c>
      <c r="E74" s="106" t="s">
        <v>223</v>
      </c>
      <c r="F74" s="107"/>
    </row>
    <row r="75" spans="1:6" ht="12.75">
      <c r="A75" s="138"/>
      <c r="B75" s="26" t="s">
        <v>115</v>
      </c>
      <c r="C75" s="26">
        <v>35584</v>
      </c>
      <c r="D75" s="106" t="s">
        <v>70</v>
      </c>
      <c r="E75" s="106" t="s">
        <v>223</v>
      </c>
      <c r="F75" s="107"/>
    </row>
    <row r="76" spans="1:6" ht="13.5" thickBot="1">
      <c r="A76" s="139"/>
      <c r="B76" s="98" t="s">
        <v>198</v>
      </c>
      <c r="C76" s="98">
        <v>35086</v>
      </c>
      <c r="D76" s="116" t="s">
        <v>70</v>
      </c>
      <c r="E76" s="116" t="s">
        <v>223</v>
      </c>
      <c r="F76" s="117"/>
    </row>
  </sheetData>
  <sheetProtection password="CF61" sheet="1" selectLockedCells="1" selectUnlockedCells="1"/>
  <mergeCells count="24">
    <mergeCell ref="A6:B6"/>
    <mergeCell ref="C6:F6"/>
    <mergeCell ref="A2:F2"/>
    <mergeCell ref="A4:B4"/>
    <mergeCell ref="C4:F4"/>
    <mergeCell ref="A5:B5"/>
    <mergeCell ref="C5:F5"/>
    <mergeCell ref="A53:A56"/>
    <mergeCell ref="A9:A12"/>
    <mergeCell ref="A13:A16"/>
    <mergeCell ref="A17:A20"/>
    <mergeCell ref="A21:A24"/>
    <mergeCell ref="A25:A28"/>
    <mergeCell ref="A29:A32"/>
    <mergeCell ref="A57:A60"/>
    <mergeCell ref="A61:A64"/>
    <mergeCell ref="A65:A68"/>
    <mergeCell ref="A69:A72"/>
    <mergeCell ref="A73:A76"/>
    <mergeCell ref="A33:A36"/>
    <mergeCell ref="A37:A40"/>
    <mergeCell ref="A41:A44"/>
    <mergeCell ref="A45:A48"/>
    <mergeCell ref="A49:A52"/>
  </mergeCells>
  <printOptions horizontalCentered="1"/>
  <pageMargins left="0.67" right="0.68" top="0.1968503937007874" bottom="0.9055118110236221" header="0" footer="0.5118110236220472"/>
  <pageSetup horizontalDpi="300" verticalDpi="300" orientation="portrait" paperSize="9" r:id="rId2"/>
  <headerFooter alignWithMargins="0">
    <oddFooter>&amp;L&amp;"Arial,Tučné"Výsledky zpracoval:&amp;"Arial,Obyčejné" &amp;"Arial,Kurzíva"Roman CHELÍK&amp;Cstrana &amp;P z &amp;N&amp;R&amp;"Arial,Tučné"TISK:&amp;"Arial,Obyčejné" &amp;"Arial,Kurzíva"&amp;D v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7.7109375" style="3" customWidth="1"/>
    <col min="2" max="2" width="28.7109375" style="3" customWidth="1"/>
    <col min="3" max="3" width="10.7109375" style="3" customWidth="1"/>
    <col min="4" max="4" width="10.421875" style="3" hidden="1" customWidth="1"/>
    <col min="5" max="5" width="6.7109375" style="8" customWidth="1"/>
    <col min="6" max="6" width="2.00390625" style="3" bestFit="1" customWidth="1"/>
    <col min="7" max="7" width="1.57421875" style="3" bestFit="1" customWidth="1"/>
    <col min="8" max="8" width="5.57421875" style="3" bestFit="1" customWidth="1"/>
    <col min="9" max="11" width="7.7109375" style="3" customWidth="1"/>
    <col min="12" max="12" width="9.7109375" style="3" customWidth="1"/>
    <col min="13" max="13" width="9.140625" style="3" customWidth="1"/>
    <col min="14" max="14" width="21.8515625" style="3" bestFit="1" customWidth="1"/>
    <col min="15" max="16" width="5.00390625" style="3" bestFit="1" customWidth="1"/>
    <col min="17" max="17" width="4.00390625" style="3" bestFit="1" customWidth="1"/>
    <col min="18" max="18" width="2.00390625" style="3" bestFit="1" customWidth="1"/>
    <col min="19" max="19" width="1.57421875" style="3" bestFit="1" customWidth="1"/>
    <col min="20" max="20" width="5.00390625" style="3" bestFit="1" customWidth="1"/>
    <col min="21" max="22" width="4.00390625" style="3" bestFit="1" customWidth="1"/>
    <col min="23" max="23" width="6.00390625" style="3" bestFit="1" customWidth="1"/>
    <col min="24" max="24" width="5.00390625" style="3" bestFit="1" customWidth="1"/>
    <col min="25" max="16384" width="9.140625" style="3" customWidth="1"/>
  </cols>
  <sheetData>
    <row r="1" ht="57" customHeight="1">
      <c r="E1" s="3"/>
    </row>
    <row r="2" spans="1:12" ht="27">
      <c r="A2" s="125" t="s">
        <v>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spans="1:5" ht="23.25">
      <c r="A3" s="9"/>
      <c r="B3" s="9"/>
      <c r="C3" s="9"/>
      <c r="D3" s="9"/>
      <c r="E3" s="9"/>
    </row>
    <row r="4" spans="1:12" ht="21" customHeight="1">
      <c r="A4" s="126" t="s">
        <v>8</v>
      </c>
      <c r="B4" s="126"/>
      <c r="C4" s="127" t="str">
        <f>Mkonečné!C4</f>
        <v>17. května 2011</v>
      </c>
      <c r="D4" s="127"/>
      <c r="E4" s="127"/>
      <c r="F4" s="127"/>
      <c r="G4" s="127"/>
      <c r="H4" s="127"/>
      <c r="I4" s="127"/>
      <c r="J4" s="127"/>
      <c r="K4" s="127"/>
      <c r="L4" s="127"/>
    </row>
    <row r="5" spans="1:12" ht="21" customHeight="1">
      <c r="A5" s="126" t="s">
        <v>6</v>
      </c>
      <c r="B5" s="126"/>
      <c r="C5" s="127" t="str">
        <f>Mkonečné!C5</f>
        <v>Letní stadion Vyškov</v>
      </c>
      <c r="D5" s="127"/>
      <c r="E5" s="127"/>
      <c r="F5" s="127"/>
      <c r="G5" s="127"/>
      <c r="H5" s="127"/>
      <c r="I5" s="127"/>
      <c r="J5" s="127"/>
      <c r="K5" s="127"/>
      <c r="L5" s="127"/>
    </row>
    <row r="6" spans="1:12" ht="21" customHeight="1">
      <c r="A6" s="126" t="s">
        <v>7</v>
      </c>
      <c r="B6" s="126"/>
      <c r="C6" s="128" t="s">
        <v>34</v>
      </c>
      <c r="D6" s="128"/>
      <c r="E6" s="128"/>
      <c r="F6" s="128"/>
      <c r="G6" s="128"/>
      <c r="H6" s="128"/>
      <c r="I6" s="128"/>
      <c r="J6" s="128"/>
      <c r="K6" s="128"/>
      <c r="L6" s="128"/>
    </row>
    <row r="7" spans="1:7" s="22" customFormat="1" ht="21" customHeight="1" thickBot="1">
      <c r="A7" s="20"/>
      <c r="B7" s="20"/>
      <c r="C7" s="20"/>
      <c r="D7" s="20"/>
      <c r="E7" s="20"/>
      <c r="F7" s="3"/>
      <c r="G7" s="3"/>
    </row>
    <row r="8" spans="1:12" s="11" customFormat="1" ht="21" customHeight="1" thickBot="1">
      <c r="A8" s="43" t="s">
        <v>9</v>
      </c>
      <c r="B8" s="44" t="s">
        <v>10</v>
      </c>
      <c r="C8" s="44" t="s">
        <v>11</v>
      </c>
      <c r="D8" s="44" t="s">
        <v>11</v>
      </c>
      <c r="E8" s="45" t="s">
        <v>12</v>
      </c>
      <c r="F8" s="122" t="s">
        <v>16</v>
      </c>
      <c r="G8" s="123"/>
      <c r="H8" s="124"/>
      <c r="I8" s="44" t="s">
        <v>13</v>
      </c>
      <c r="J8" s="44" t="s">
        <v>14</v>
      </c>
      <c r="K8" s="44" t="s">
        <v>31</v>
      </c>
      <c r="L8" s="46" t="s">
        <v>15</v>
      </c>
    </row>
    <row r="9" spans="1:12" ht="21" customHeight="1" thickTop="1">
      <c r="A9" s="157">
        <v>1</v>
      </c>
      <c r="B9" s="196" t="s">
        <v>76</v>
      </c>
      <c r="C9" s="144">
        <v>5917</v>
      </c>
      <c r="D9" s="34">
        <v>5917</v>
      </c>
      <c r="E9" s="193">
        <v>8.2</v>
      </c>
      <c r="F9" s="189">
        <v>2</v>
      </c>
      <c r="G9" s="37" t="s">
        <v>32</v>
      </c>
      <c r="H9" s="187">
        <v>56.30000000000001</v>
      </c>
      <c r="I9" s="191">
        <v>161</v>
      </c>
      <c r="J9" s="191">
        <v>438</v>
      </c>
      <c r="K9" s="204">
        <v>9.97</v>
      </c>
      <c r="L9" s="200">
        <v>33.7</v>
      </c>
    </row>
    <row r="10" spans="1:12" ht="21" customHeight="1">
      <c r="A10" s="159"/>
      <c r="B10" s="197"/>
      <c r="C10" s="146"/>
      <c r="D10" s="32">
        <v>5917</v>
      </c>
      <c r="E10" s="194">
        <v>8.8</v>
      </c>
      <c r="F10" s="190">
        <v>2</v>
      </c>
      <c r="G10" s="35" t="s">
        <v>32</v>
      </c>
      <c r="H10" s="188">
        <v>57.799999999999955</v>
      </c>
      <c r="I10" s="192">
        <v>157</v>
      </c>
      <c r="J10" s="192">
        <v>433</v>
      </c>
      <c r="K10" s="199">
        <v>9.520000000000003</v>
      </c>
      <c r="L10" s="201"/>
    </row>
    <row r="11" spans="1:12" ht="21" customHeight="1">
      <c r="A11" s="160">
        <v>2</v>
      </c>
      <c r="B11" s="198" t="s">
        <v>79</v>
      </c>
      <c r="C11" s="150">
        <v>5196</v>
      </c>
      <c r="D11" s="32">
        <v>5196</v>
      </c>
      <c r="E11" s="194">
        <v>8.4</v>
      </c>
      <c r="F11" s="190">
        <v>3</v>
      </c>
      <c r="G11" s="35" t="s">
        <v>32</v>
      </c>
      <c r="H11" s="188">
        <v>1.5</v>
      </c>
      <c r="I11" s="192">
        <v>153</v>
      </c>
      <c r="J11" s="192">
        <v>470</v>
      </c>
      <c r="K11" s="199">
        <v>8.97</v>
      </c>
      <c r="L11" s="202">
        <v>33.5</v>
      </c>
    </row>
    <row r="12" spans="1:12" ht="21" customHeight="1">
      <c r="A12" s="159"/>
      <c r="B12" s="197"/>
      <c r="C12" s="146"/>
      <c r="D12" s="32">
        <v>5196</v>
      </c>
      <c r="E12" s="194">
        <v>8.999999999999998</v>
      </c>
      <c r="F12" s="190">
        <v>3</v>
      </c>
      <c r="G12" s="35" t="s">
        <v>32</v>
      </c>
      <c r="H12" s="188">
        <v>2.300000000000068</v>
      </c>
      <c r="I12" s="192">
        <v>125</v>
      </c>
      <c r="J12" s="192">
        <v>431</v>
      </c>
      <c r="K12" s="199">
        <v>7.749999999999998</v>
      </c>
      <c r="L12" s="201"/>
    </row>
    <row r="13" spans="1:12" ht="21" customHeight="1">
      <c r="A13" s="160">
        <v>3</v>
      </c>
      <c r="B13" s="198" t="s">
        <v>68</v>
      </c>
      <c r="C13" s="150">
        <v>5098</v>
      </c>
      <c r="D13" s="32">
        <v>5098</v>
      </c>
      <c r="E13" s="194">
        <v>8</v>
      </c>
      <c r="F13" s="190">
        <v>3</v>
      </c>
      <c r="G13" s="35" t="s">
        <v>32</v>
      </c>
      <c r="H13" s="188">
        <v>1</v>
      </c>
      <c r="I13" s="192">
        <v>133</v>
      </c>
      <c r="J13" s="192">
        <v>454</v>
      </c>
      <c r="K13" s="199">
        <v>9.02</v>
      </c>
      <c r="L13" s="202">
        <v>33.9</v>
      </c>
    </row>
    <row r="14" spans="1:12" ht="21" customHeight="1">
      <c r="A14" s="159"/>
      <c r="B14" s="197"/>
      <c r="C14" s="146"/>
      <c r="D14" s="32">
        <v>5098</v>
      </c>
      <c r="E14" s="194">
        <v>8.7</v>
      </c>
      <c r="F14" s="190">
        <v>3</v>
      </c>
      <c r="G14" s="35" t="s">
        <v>32</v>
      </c>
      <c r="H14" s="188">
        <v>3.199999999999932</v>
      </c>
      <c r="I14" s="192">
        <v>129</v>
      </c>
      <c r="J14" s="192">
        <v>404</v>
      </c>
      <c r="K14" s="199">
        <v>8.05</v>
      </c>
      <c r="L14" s="201"/>
    </row>
    <row r="15" spans="1:12" ht="21" customHeight="1">
      <c r="A15" s="160">
        <v>4</v>
      </c>
      <c r="B15" s="198" t="s">
        <v>51</v>
      </c>
      <c r="C15" s="150">
        <v>4613</v>
      </c>
      <c r="D15" s="32">
        <v>4613</v>
      </c>
      <c r="E15" s="194">
        <v>8.8</v>
      </c>
      <c r="F15" s="190">
        <v>2</v>
      </c>
      <c r="G15" s="35" t="s">
        <v>32</v>
      </c>
      <c r="H15" s="188">
        <v>43.099999999999994</v>
      </c>
      <c r="I15" s="192">
        <v>129</v>
      </c>
      <c r="J15" s="192">
        <v>404</v>
      </c>
      <c r="K15" s="199">
        <v>11.15</v>
      </c>
      <c r="L15" s="202">
        <v>35</v>
      </c>
    </row>
    <row r="16" spans="1:12" ht="21" customHeight="1">
      <c r="A16" s="159"/>
      <c r="B16" s="197"/>
      <c r="C16" s="146"/>
      <c r="D16" s="32">
        <v>4613</v>
      </c>
      <c r="E16" s="194">
        <v>9.599999999999998</v>
      </c>
      <c r="F16" s="190">
        <v>3</v>
      </c>
      <c r="G16" s="35" t="s">
        <v>32</v>
      </c>
      <c r="H16" s="188">
        <v>7.400000000000006</v>
      </c>
      <c r="I16" s="192">
        <v>125</v>
      </c>
      <c r="J16" s="192">
        <v>382</v>
      </c>
      <c r="K16" s="199">
        <v>7.829999999999997</v>
      </c>
      <c r="L16" s="201"/>
    </row>
    <row r="17" spans="1:12" ht="21" customHeight="1">
      <c r="A17" s="160">
        <v>5</v>
      </c>
      <c r="B17" s="198" t="s">
        <v>70</v>
      </c>
      <c r="C17" s="150">
        <v>4611</v>
      </c>
      <c r="D17" s="32">
        <v>4611</v>
      </c>
      <c r="E17" s="194">
        <v>8.6</v>
      </c>
      <c r="F17" s="190">
        <v>2</v>
      </c>
      <c r="G17" s="35" t="s">
        <v>32</v>
      </c>
      <c r="H17" s="188">
        <v>54.400000000000006</v>
      </c>
      <c r="I17" s="192">
        <v>137</v>
      </c>
      <c r="J17" s="192">
        <v>395</v>
      </c>
      <c r="K17" s="199">
        <v>8.21</v>
      </c>
      <c r="L17" s="202">
        <v>34.5</v>
      </c>
    </row>
    <row r="18" spans="1:12" ht="21" customHeight="1">
      <c r="A18" s="159"/>
      <c r="B18" s="197"/>
      <c r="C18" s="146"/>
      <c r="D18" s="32">
        <v>4611</v>
      </c>
      <c r="E18" s="194">
        <v>9.199999999999998</v>
      </c>
      <c r="F18" s="190">
        <v>2</v>
      </c>
      <c r="G18" s="35" t="s">
        <v>32</v>
      </c>
      <c r="H18" s="188">
        <v>58.39999999999995</v>
      </c>
      <c r="I18" s="192">
        <v>129</v>
      </c>
      <c r="J18" s="192">
        <v>356</v>
      </c>
      <c r="K18" s="199">
        <v>7.970000000000001</v>
      </c>
      <c r="L18" s="201"/>
    </row>
    <row r="19" spans="1:12" ht="21" customHeight="1">
      <c r="A19" s="160">
        <v>6</v>
      </c>
      <c r="B19" s="198" t="s">
        <v>49</v>
      </c>
      <c r="C19" s="150">
        <v>4115</v>
      </c>
      <c r="D19" s="32">
        <v>4115</v>
      </c>
      <c r="E19" s="194">
        <v>8.6</v>
      </c>
      <c r="F19" s="190">
        <v>3</v>
      </c>
      <c r="G19" s="35" t="s">
        <v>32</v>
      </c>
      <c r="H19" s="188">
        <v>2.6999999999999886</v>
      </c>
      <c r="I19" s="192">
        <v>129</v>
      </c>
      <c r="J19" s="192">
        <v>391</v>
      </c>
      <c r="K19" s="199">
        <v>7.48</v>
      </c>
      <c r="L19" s="202">
        <v>35.9</v>
      </c>
    </row>
    <row r="20" spans="1:12" ht="21" customHeight="1">
      <c r="A20" s="159"/>
      <c r="B20" s="197"/>
      <c r="C20" s="146"/>
      <c r="D20" s="32">
        <v>4115</v>
      </c>
      <c r="E20" s="194">
        <v>9.100000000000003</v>
      </c>
      <c r="F20" s="190">
        <v>3</v>
      </c>
      <c r="G20" s="35" t="s">
        <v>32</v>
      </c>
      <c r="H20" s="188">
        <v>3.6000000000000227</v>
      </c>
      <c r="I20" s="192">
        <v>115</v>
      </c>
      <c r="J20" s="192">
        <v>359</v>
      </c>
      <c r="K20" s="199">
        <v>7.289999999999998</v>
      </c>
      <c r="L20" s="201"/>
    </row>
    <row r="21" spans="1:12" ht="21" customHeight="1">
      <c r="A21" s="160">
        <v>7</v>
      </c>
      <c r="B21" s="198" t="s">
        <v>45</v>
      </c>
      <c r="C21" s="150">
        <v>3954</v>
      </c>
      <c r="D21" s="32">
        <v>3954</v>
      </c>
      <c r="E21" s="194">
        <v>9.1</v>
      </c>
      <c r="F21" s="190">
        <v>2</v>
      </c>
      <c r="G21" s="35" t="s">
        <v>32</v>
      </c>
      <c r="H21" s="188">
        <v>59.80000000000001</v>
      </c>
      <c r="I21" s="192">
        <v>149</v>
      </c>
      <c r="J21" s="192">
        <v>356</v>
      </c>
      <c r="K21" s="199">
        <v>7.34</v>
      </c>
      <c r="L21" s="202">
        <v>37.2</v>
      </c>
    </row>
    <row r="22" spans="1:12" ht="21" customHeight="1">
      <c r="A22" s="159"/>
      <c r="B22" s="197"/>
      <c r="C22" s="146"/>
      <c r="D22" s="32">
        <v>3954</v>
      </c>
      <c r="E22" s="194">
        <v>9.4</v>
      </c>
      <c r="F22" s="190">
        <v>3</v>
      </c>
      <c r="G22" s="35" t="s">
        <v>32</v>
      </c>
      <c r="H22" s="188">
        <v>5.5</v>
      </c>
      <c r="I22" s="192">
        <v>115</v>
      </c>
      <c r="J22" s="192">
        <v>355</v>
      </c>
      <c r="K22" s="199">
        <v>6.979999999999999</v>
      </c>
      <c r="L22" s="201"/>
    </row>
    <row r="23" spans="1:12" ht="21" customHeight="1">
      <c r="A23" s="160">
        <v>8</v>
      </c>
      <c r="B23" s="198" t="s">
        <v>37</v>
      </c>
      <c r="C23" s="150">
        <v>3935</v>
      </c>
      <c r="D23" s="32">
        <v>3935</v>
      </c>
      <c r="E23" s="194">
        <v>8.5</v>
      </c>
      <c r="F23" s="190">
        <v>2</v>
      </c>
      <c r="G23" s="35" t="s">
        <v>32</v>
      </c>
      <c r="H23" s="188">
        <v>56.900000000000006</v>
      </c>
      <c r="I23" s="192">
        <v>115</v>
      </c>
      <c r="J23" s="192">
        <v>412</v>
      </c>
      <c r="K23" s="199">
        <v>7.96</v>
      </c>
      <c r="L23" s="202">
        <v>35.4</v>
      </c>
    </row>
    <row r="24" spans="1:12" ht="21" customHeight="1">
      <c r="A24" s="159"/>
      <c r="B24" s="197"/>
      <c r="C24" s="146"/>
      <c r="D24" s="32">
        <v>3935</v>
      </c>
      <c r="E24" s="194">
        <v>8.8</v>
      </c>
      <c r="F24" s="190">
        <v>3</v>
      </c>
      <c r="G24" s="35" t="s">
        <v>32</v>
      </c>
      <c r="H24" s="188">
        <v>6.400000000000006</v>
      </c>
      <c r="I24" s="192">
        <v>0</v>
      </c>
      <c r="J24" s="192">
        <v>338</v>
      </c>
      <c r="K24" s="199">
        <v>7.599999999999996</v>
      </c>
      <c r="L24" s="201"/>
    </row>
    <row r="25" spans="1:12" ht="21" customHeight="1">
      <c r="A25" s="160">
        <v>9</v>
      </c>
      <c r="B25" s="198" t="s">
        <v>41</v>
      </c>
      <c r="C25" s="150">
        <v>3928</v>
      </c>
      <c r="D25" s="32">
        <v>3928</v>
      </c>
      <c r="E25" s="194">
        <v>9</v>
      </c>
      <c r="F25" s="190">
        <v>3</v>
      </c>
      <c r="G25" s="35" t="s">
        <v>32</v>
      </c>
      <c r="H25" s="188">
        <v>1.1999999999999886</v>
      </c>
      <c r="I25" s="192">
        <v>125</v>
      </c>
      <c r="J25" s="192">
        <v>401</v>
      </c>
      <c r="K25" s="199">
        <v>7.76</v>
      </c>
      <c r="L25" s="202">
        <v>35.6</v>
      </c>
    </row>
    <row r="26" spans="1:12" ht="21" customHeight="1">
      <c r="A26" s="159"/>
      <c r="B26" s="197"/>
      <c r="C26" s="146"/>
      <c r="D26" s="32">
        <v>3928</v>
      </c>
      <c r="E26" s="194">
        <v>9</v>
      </c>
      <c r="F26" s="190">
        <v>3</v>
      </c>
      <c r="G26" s="35" t="s">
        <v>32</v>
      </c>
      <c r="H26" s="188">
        <v>20.400000000000006</v>
      </c>
      <c r="I26" s="192">
        <v>118</v>
      </c>
      <c r="J26" s="192">
        <v>361</v>
      </c>
      <c r="K26" s="199">
        <v>6.67</v>
      </c>
      <c r="L26" s="201"/>
    </row>
    <row r="27" spans="1:12" ht="21" customHeight="1">
      <c r="A27" s="161"/>
      <c r="B27" s="155"/>
      <c r="C27" s="40"/>
      <c r="D27" s="32"/>
      <c r="E27" s="194"/>
      <c r="F27" s="36"/>
      <c r="G27" s="35"/>
      <c r="H27" s="39"/>
      <c r="I27" s="32"/>
      <c r="J27" s="32"/>
      <c r="K27" s="199"/>
      <c r="L27" s="203"/>
    </row>
    <row r="28" spans="1:12" ht="21" customHeight="1" thickBot="1">
      <c r="A28" s="163"/>
      <c r="B28" s="186"/>
      <c r="C28" s="49"/>
      <c r="D28" s="50"/>
      <c r="E28" s="195"/>
      <c r="F28" s="51"/>
      <c r="G28" s="52"/>
      <c r="H28" s="56"/>
      <c r="I28" s="50"/>
      <c r="J28" s="50"/>
      <c r="K28" s="205"/>
      <c r="L28" s="206"/>
    </row>
  </sheetData>
  <sheetProtection password="CF61" sheet="1" selectLockedCells="1" selectUnlockedCells="1"/>
  <mergeCells count="45">
    <mergeCell ref="L23:L24"/>
    <mergeCell ref="L25:L26"/>
    <mergeCell ref="C21:C22"/>
    <mergeCell ref="C23:C24"/>
    <mergeCell ref="C25:C26"/>
    <mergeCell ref="L9:L10"/>
    <mergeCell ref="L11:L12"/>
    <mergeCell ref="L13:L14"/>
    <mergeCell ref="L15:L16"/>
    <mergeCell ref="L17:L18"/>
    <mergeCell ref="L19:L20"/>
    <mergeCell ref="L21:L22"/>
    <mergeCell ref="B21:B22"/>
    <mergeCell ref="B23:B24"/>
    <mergeCell ref="B25:B26"/>
    <mergeCell ref="B27:B28"/>
    <mergeCell ref="C9:C10"/>
    <mergeCell ref="C11:C12"/>
    <mergeCell ref="C13:C14"/>
    <mergeCell ref="C15:C16"/>
    <mergeCell ref="C17:C18"/>
    <mergeCell ref="C19:C20"/>
    <mergeCell ref="B9:B10"/>
    <mergeCell ref="B11:B12"/>
    <mergeCell ref="B13:B14"/>
    <mergeCell ref="B15:B16"/>
    <mergeCell ref="B17:B18"/>
    <mergeCell ref="B19:B20"/>
    <mergeCell ref="F8:H8"/>
    <mergeCell ref="A2:L2"/>
    <mergeCell ref="A6:B6"/>
    <mergeCell ref="C4:L4"/>
    <mergeCell ref="C5:L5"/>
    <mergeCell ref="C6:L6"/>
    <mergeCell ref="A4:B4"/>
    <mergeCell ref="A5:B5"/>
    <mergeCell ref="A21:A22"/>
    <mergeCell ref="A23:A24"/>
    <mergeCell ref="A25:A26"/>
    <mergeCell ref="A9:A10"/>
    <mergeCell ref="A11:A12"/>
    <mergeCell ref="A13:A14"/>
    <mergeCell ref="A15:A16"/>
    <mergeCell ref="A17:A18"/>
    <mergeCell ref="A19:A20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headerFooter alignWithMargins="0">
    <oddFooter>&amp;L&amp;"Arial,Tučné"Výsledky zpracoval: &amp;"Arial,Kurzíva"Roman Chelík&amp;Cstrana &amp;P z &amp;N&amp;R&amp;"Arial,Tučné"TISK:&amp;"Arial,Kurzíva" &amp;D v &amp;T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37"/>
  <sheetViews>
    <sheetView showGridLines="0" showRowColHeaders="0" zoomScalePageLayoutView="0" workbookViewId="0" topLeftCell="B1">
      <selection activeCell="B1" sqref="B1"/>
    </sheetView>
  </sheetViews>
  <sheetFormatPr defaultColWidth="9.140625" defaultRowHeight="12.75"/>
  <cols>
    <col min="1" max="1" width="9.140625" style="3" hidden="1" customWidth="1"/>
    <col min="2" max="2" width="7.7109375" style="3" customWidth="1"/>
    <col min="3" max="3" width="20.7109375" style="3" customWidth="1"/>
    <col min="4" max="4" width="7.7109375" style="3" customWidth="1"/>
    <col min="5" max="5" width="33.140625" style="3" bestFit="1" customWidth="1"/>
    <col min="6" max="6" width="11.7109375" style="3" customWidth="1"/>
    <col min="7" max="7" width="6.28125" style="3" bestFit="1" customWidth="1"/>
    <col min="8" max="8" width="3.7109375" style="3" customWidth="1"/>
    <col min="9" max="9" width="16.140625" style="3" bestFit="1" customWidth="1"/>
    <col min="10" max="10" width="5.00390625" style="3" bestFit="1" customWidth="1"/>
    <col min="11" max="11" width="25.28125" style="3" bestFit="1" customWidth="1"/>
    <col min="12" max="12" width="4.00390625" style="3" bestFit="1" customWidth="1"/>
    <col min="13" max="16384" width="9.140625" style="3" customWidth="1"/>
  </cols>
  <sheetData>
    <row r="1" ht="57" customHeight="1"/>
    <row r="2" spans="2:7" ht="23.25">
      <c r="B2" s="129" t="s">
        <v>5</v>
      </c>
      <c r="C2" s="129"/>
      <c r="D2" s="129"/>
      <c r="E2" s="129"/>
      <c r="F2" s="129"/>
      <c r="G2" s="10"/>
    </row>
    <row r="3" spans="2:7" ht="12" customHeight="1">
      <c r="B3" s="9"/>
      <c r="C3" s="9"/>
      <c r="D3" s="9"/>
      <c r="E3" s="9"/>
      <c r="F3" s="9"/>
      <c r="G3" s="10"/>
    </row>
    <row r="4" spans="2:6" ht="21" customHeight="1">
      <c r="B4" s="130" t="s">
        <v>8</v>
      </c>
      <c r="C4" s="130"/>
      <c r="D4" s="132" t="str">
        <f>Mkonečné!C4</f>
        <v>17. května 2011</v>
      </c>
      <c r="E4" s="132"/>
      <c r="F4" s="132"/>
    </row>
    <row r="5" spans="2:6" ht="21" customHeight="1">
      <c r="B5" s="130" t="s">
        <v>6</v>
      </c>
      <c r="C5" s="130"/>
      <c r="D5" s="131" t="str">
        <f>Mkonečné!C5</f>
        <v>Letní stadion Vyškov</v>
      </c>
      <c r="E5" s="131"/>
      <c r="F5" s="131"/>
    </row>
    <row r="6" spans="2:16" ht="21" customHeight="1">
      <c r="B6" s="130" t="s">
        <v>7</v>
      </c>
      <c r="C6" s="130"/>
      <c r="D6" s="128" t="s">
        <v>17</v>
      </c>
      <c r="E6" s="128"/>
      <c r="F6" s="128"/>
      <c r="P6" s="42"/>
    </row>
    <row r="7" ht="21" customHeight="1" thickBot="1">
      <c r="P7" s="42"/>
    </row>
    <row r="8" spans="2:16" s="11" customFormat="1" ht="21" customHeight="1" thickBot="1">
      <c r="B8" s="43" t="s">
        <v>0</v>
      </c>
      <c r="C8" s="44" t="s">
        <v>1</v>
      </c>
      <c r="D8" s="44" t="s">
        <v>2</v>
      </c>
      <c r="E8" s="44" t="s">
        <v>3</v>
      </c>
      <c r="F8" s="46" t="s">
        <v>4</v>
      </c>
      <c r="P8" s="42"/>
    </row>
    <row r="9" spans="1:18" s="13" customFormat="1" ht="21" customHeight="1" thickTop="1">
      <c r="A9" s="99">
        <v>1</v>
      </c>
      <c r="B9" s="102">
        <f>A9</f>
        <v>1</v>
      </c>
      <c r="C9" s="184" t="s">
        <v>50</v>
      </c>
      <c r="D9" s="29">
        <v>90697</v>
      </c>
      <c r="E9" s="184" t="s">
        <v>51</v>
      </c>
      <c r="F9" s="57">
        <v>7.4</v>
      </c>
      <c r="P9" s="42"/>
      <c r="R9" s="42"/>
    </row>
    <row r="10" spans="1:18" s="13" customFormat="1" ht="21" customHeight="1">
      <c r="A10" s="99">
        <v>2</v>
      </c>
      <c r="B10" s="102">
        <f>IF(F9=F10,B9,A10)</f>
        <v>1</v>
      </c>
      <c r="C10" s="184" t="s">
        <v>59</v>
      </c>
      <c r="D10" s="29">
        <v>210396</v>
      </c>
      <c r="E10" s="184" t="s">
        <v>51</v>
      </c>
      <c r="F10" s="57">
        <v>7.4</v>
      </c>
      <c r="P10" s="42"/>
      <c r="R10" s="42"/>
    </row>
    <row r="11" spans="1:18" s="13" customFormat="1" ht="21" customHeight="1">
      <c r="A11" s="99">
        <v>3</v>
      </c>
      <c r="B11" s="102">
        <f aca="true" t="shared" si="0" ref="B11:B36">IF(F10=F11,B10,A11)</f>
        <v>3</v>
      </c>
      <c r="C11" s="184" t="s">
        <v>38</v>
      </c>
      <c r="D11" s="29">
        <v>35264</v>
      </c>
      <c r="E11" s="184" t="s">
        <v>39</v>
      </c>
      <c r="F11" s="57">
        <v>7.6</v>
      </c>
      <c r="P11" s="42"/>
      <c r="R11" s="42"/>
    </row>
    <row r="12" spans="1:18" s="13" customFormat="1" ht="21" customHeight="1">
      <c r="A12" s="99">
        <v>4</v>
      </c>
      <c r="B12" s="102">
        <f t="shared" si="0"/>
        <v>4</v>
      </c>
      <c r="C12" s="184" t="s">
        <v>36</v>
      </c>
      <c r="D12" s="29">
        <v>120696</v>
      </c>
      <c r="E12" s="184" t="s">
        <v>37</v>
      </c>
      <c r="F12" s="57">
        <v>7.7</v>
      </c>
      <c r="P12" s="42"/>
      <c r="Q12" s="42"/>
      <c r="R12" s="42"/>
    </row>
    <row r="13" spans="1:18" s="13" customFormat="1" ht="21" customHeight="1">
      <c r="A13" s="99">
        <v>5</v>
      </c>
      <c r="B13" s="102">
        <f t="shared" si="0"/>
        <v>4</v>
      </c>
      <c r="C13" s="184" t="s">
        <v>40</v>
      </c>
      <c r="D13" s="29">
        <v>1996</v>
      </c>
      <c r="E13" s="184" t="s">
        <v>41</v>
      </c>
      <c r="F13" s="57">
        <v>7.7</v>
      </c>
      <c r="P13" s="42"/>
      <c r="Q13" s="42"/>
      <c r="R13" s="42"/>
    </row>
    <row r="14" spans="1:18" s="13" customFormat="1" ht="21" customHeight="1">
      <c r="A14" s="99">
        <v>6</v>
      </c>
      <c r="B14" s="102">
        <f t="shared" si="0"/>
        <v>6</v>
      </c>
      <c r="C14" s="184" t="s">
        <v>48</v>
      </c>
      <c r="D14" s="29">
        <v>210196</v>
      </c>
      <c r="E14" s="184" t="s">
        <v>49</v>
      </c>
      <c r="F14" s="57">
        <v>7.8</v>
      </c>
      <c r="P14" s="42"/>
      <c r="Q14" s="42"/>
      <c r="R14" s="42"/>
    </row>
    <row r="15" spans="1:18" s="13" customFormat="1" ht="21" customHeight="1">
      <c r="A15" s="99">
        <v>7</v>
      </c>
      <c r="B15" s="102">
        <f t="shared" si="0"/>
        <v>6</v>
      </c>
      <c r="C15" s="184" t="s">
        <v>63</v>
      </c>
      <c r="D15" s="29">
        <v>290196</v>
      </c>
      <c r="E15" s="184" t="s">
        <v>45</v>
      </c>
      <c r="F15" s="57">
        <v>7.8</v>
      </c>
      <c r="P15" s="42"/>
      <c r="Q15" s="42"/>
      <c r="R15" s="42"/>
    </row>
    <row r="16" spans="1:18" s="13" customFormat="1" ht="21" customHeight="1">
      <c r="A16" s="99">
        <v>8</v>
      </c>
      <c r="B16" s="102">
        <f t="shared" si="0"/>
        <v>6</v>
      </c>
      <c r="C16" s="184" t="s">
        <v>73</v>
      </c>
      <c r="D16" s="29">
        <v>35080</v>
      </c>
      <c r="E16" s="184" t="s">
        <v>70</v>
      </c>
      <c r="F16" s="57">
        <v>7.8</v>
      </c>
      <c r="P16" s="42"/>
      <c r="Q16" s="42"/>
      <c r="R16" s="42"/>
    </row>
    <row r="17" spans="1:18" s="13" customFormat="1" ht="21" customHeight="1">
      <c r="A17" s="99">
        <v>9</v>
      </c>
      <c r="B17" s="102">
        <f t="shared" si="0"/>
        <v>9</v>
      </c>
      <c r="C17" s="184" t="s">
        <v>61</v>
      </c>
      <c r="D17" s="29">
        <v>35539</v>
      </c>
      <c r="E17" s="184" t="s">
        <v>39</v>
      </c>
      <c r="F17" s="57">
        <v>7.9</v>
      </c>
      <c r="P17" s="42"/>
      <c r="Q17" s="42"/>
      <c r="R17" s="42"/>
    </row>
    <row r="18" spans="1:18" s="13" customFormat="1" ht="21" customHeight="1">
      <c r="A18" s="99">
        <v>10</v>
      </c>
      <c r="B18" s="102">
        <f t="shared" si="0"/>
        <v>9</v>
      </c>
      <c r="C18" s="167" t="s">
        <v>65</v>
      </c>
      <c r="D18" s="28">
        <v>240395</v>
      </c>
      <c r="E18" s="167" t="s">
        <v>49</v>
      </c>
      <c r="F18" s="58">
        <v>7.9</v>
      </c>
      <c r="P18" s="42"/>
      <c r="Q18" s="42"/>
      <c r="R18" s="42"/>
    </row>
    <row r="19" spans="1:18" s="13" customFormat="1" ht="21" customHeight="1">
      <c r="A19" s="99">
        <v>11</v>
      </c>
      <c r="B19" s="102">
        <f t="shared" si="0"/>
        <v>11</v>
      </c>
      <c r="C19" s="184" t="s">
        <v>56</v>
      </c>
      <c r="D19" s="29">
        <v>34901</v>
      </c>
      <c r="E19" s="184" t="s">
        <v>45</v>
      </c>
      <c r="F19" s="57">
        <v>8</v>
      </c>
      <c r="P19" s="42"/>
      <c r="Q19" s="42"/>
      <c r="R19" s="42"/>
    </row>
    <row r="20" spans="1:18" s="13" customFormat="1" ht="21" customHeight="1">
      <c r="A20" s="99">
        <v>12</v>
      </c>
      <c r="B20" s="102">
        <f t="shared" si="0"/>
        <v>12</v>
      </c>
      <c r="C20" s="184" t="s">
        <v>58</v>
      </c>
      <c r="D20" s="29">
        <v>300195</v>
      </c>
      <c r="E20" s="184" t="s">
        <v>49</v>
      </c>
      <c r="F20" s="57">
        <v>8.1</v>
      </c>
      <c r="P20" s="42"/>
      <c r="Q20" s="42"/>
      <c r="R20" s="42"/>
    </row>
    <row r="21" spans="1:18" s="13" customFormat="1" ht="21" customHeight="1">
      <c r="A21" s="99">
        <v>13</v>
      </c>
      <c r="B21" s="102">
        <f t="shared" si="0"/>
        <v>12</v>
      </c>
      <c r="C21" s="184" t="s">
        <v>62</v>
      </c>
      <c r="D21" s="29">
        <v>211195</v>
      </c>
      <c r="E21" s="184" t="s">
        <v>43</v>
      </c>
      <c r="F21" s="57">
        <v>8.1</v>
      </c>
      <c r="Q21" s="42"/>
      <c r="R21" s="42"/>
    </row>
    <row r="22" spans="1:17" s="13" customFormat="1" ht="21" customHeight="1">
      <c r="A22" s="99">
        <v>14</v>
      </c>
      <c r="B22" s="102">
        <f t="shared" si="0"/>
        <v>14</v>
      </c>
      <c r="C22" s="184" t="s">
        <v>53</v>
      </c>
      <c r="D22" s="29">
        <v>35138</v>
      </c>
      <c r="E22" s="184" t="s">
        <v>39</v>
      </c>
      <c r="F22" s="57">
        <v>8.2</v>
      </c>
      <c r="Q22" s="42"/>
    </row>
    <row r="23" spans="1:17" s="13" customFormat="1" ht="21" customHeight="1">
      <c r="A23" s="99">
        <v>15</v>
      </c>
      <c r="B23" s="102">
        <f t="shared" si="0"/>
        <v>14</v>
      </c>
      <c r="C23" s="184" t="s">
        <v>60</v>
      </c>
      <c r="D23" s="29">
        <v>60596</v>
      </c>
      <c r="E23" s="184" t="s">
        <v>37</v>
      </c>
      <c r="F23" s="57">
        <v>8.2</v>
      </c>
      <c r="Q23" s="42"/>
    </row>
    <row r="24" spans="1:17" s="13" customFormat="1" ht="21" customHeight="1">
      <c r="A24" s="99">
        <v>16</v>
      </c>
      <c r="B24" s="102">
        <f t="shared" si="0"/>
        <v>14</v>
      </c>
      <c r="C24" s="184" t="s">
        <v>67</v>
      </c>
      <c r="D24" s="29">
        <v>160896</v>
      </c>
      <c r="E24" s="184" t="s">
        <v>68</v>
      </c>
      <c r="F24" s="57">
        <v>8.2</v>
      </c>
      <c r="Q24" s="42"/>
    </row>
    <row r="25" spans="1:17" s="13" customFormat="1" ht="21" customHeight="1">
      <c r="A25" s="99">
        <v>17</v>
      </c>
      <c r="B25" s="102">
        <f t="shared" si="0"/>
        <v>14</v>
      </c>
      <c r="C25" s="184" t="s">
        <v>72</v>
      </c>
      <c r="D25" s="29">
        <v>35319</v>
      </c>
      <c r="E25" s="184" t="s">
        <v>70</v>
      </c>
      <c r="F25" s="57">
        <v>8.2</v>
      </c>
      <c r="Q25" s="42"/>
    </row>
    <row r="26" spans="1:17" s="13" customFormat="1" ht="21" customHeight="1">
      <c r="A26" s="99">
        <v>18</v>
      </c>
      <c r="B26" s="102">
        <f t="shared" si="0"/>
        <v>18</v>
      </c>
      <c r="C26" s="184" t="s">
        <v>42</v>
      </c>
      <c r="D26" s="29">
        <v>120197</v>
      </c>
      <c r="E26" s="184" t="s">
        <v>43</v>
      </c>
      <c r="F26" s="57">
        <v>8.3</v>
      </c>
      <c r="Q26" s="42"/>
    </row>
    <row r="27" spans="1:6" s="13" customFormat="1" ht="21" customHeight="1">
      <c r="A27" s="99">
        <v>19</v>
      </c>
      <c r="B27" s="102">
        <f t="shared" si="0"/>
        <v>18</v>
      </c>
      <c r="C27" s="184" t="s">
        <v>55</v>
      </c>
      <c r="D27" s="29">
        <v>0</v>
      </c>
      <c r="E27" s="184" t="s">
        <v>43</v>
      </c>
      <c r="F27" s="57">
        <v>8.3</v>
      </c>
    </row>
    <row r="28" spans="1:6" s="13" customFormat="1" ht="21" customHeight="1">
      <c r="A28" s="99">
        <v>20</v>
      </c>
      <c r="B28" s="102">
        <f t="shared" si="0"/>
        <v>18</v>
      </c>
      <c r="C28" s="184" t="s">
        <v>69</v>
      </c>
      <c r="D28" s="29">
        <v>35147</v>
      </c>
      <c r="E28" s="184" t="s">
        <v>70</v>
      </c>
      <c r="F28" s="57">
        <v>8.3</v>
      </c>
    </row>
    <row r="29" spans="1:6" s="13" customFormat="1" ht="21" customHeight="1">
      <c r="A29" s="99">
        <v>21</v>
      </c>
      <c r="B29" s="102">
        <f t="shared" si="0"/>
        <v>21</v>
      </c>
      <c r="C29" s="184" t="s">
        <v>54</v>
      </c>
      <c r="D29" s="29">
        <v>1995</v>
      </c>
      <c r="E29" s="184" t="s">
        <v>41</v>
      </c>
      <c r="F29" s="57">
        <v>8.5</v>
      </c>
    </row>
    <row r="30" spans="1:6" s="13" customFormat="1" ht="21" customHeight="1">
      <c r="A30" s="99">
        <v>22</v>
      </c>
      <c r="B30" s="102">
        <f t="shared" si="0"/>
        <v>21</v>
      </c>
      <c r="C30" s="184" t="s">
        <v>66</v>
      </c>
      <c r="D30" s="29">
        <v>220796</v>
      </c>
      <c r="E30" s="184" t="s">
        <v>51</v>
      </c>
      <c r="F30" s="57">
        <v>8.5</v>
      </c>
    </row>
    <row r="31" spans="1:6" s="13" customFormat="1" ht="21" customHeight="1">
      <c r="A31" s="99">
        <v>23</v>
      </c>
      <c r="B31" s="102">
        <f t="shared" si="0"/>
        <v>23</v>
      </c>
      <c r="C31" s="184" t="s">
        <v>52</v>
      </c>
      <c r="D31" s="29">
        <v>100397</v>
      </c>
      <c r="E31" s="184" t="s">
        <v>37</v>
      </c>
      <c r="F31" s="57">
        <v>8.6</v>
      </c>
    </row>
    <row r="32" spans="1:6" s="13" customFormat="1" ht="21" customHeight="1">
      <c r="A32" s="99">
        <v>24</v>
      </c>
      <c r="B32" s="102">
        <f t="shared" si="0"/>
        <v>23</v>
      </c>
      <c r="C32" s="184" t="s">
        <v>57</v>
      </c>
      <c r="D32" s="29">
        <v>0</v>
      </c>
      <c r="E32" s="184" t="s">
        <v>47</v>
      </c>
      <c r="F32" s="57">
        <v>8.6</v>
      </c>
    </row>
    <row r="33" spans="1:6" s="13" customFormat="1" ht="21" customHeight="1">
      <c r="A33" s="99">
        <v>25</v>
      </c>
      <c r="B33" s="102">
        <f t="shared" si="0"/>
        <v>25</v>
      </c>
      <c r="C33" s="184" t="s">
        <v>46</v>
      </c>
      <c r="D33" s="29">
        <v>0</v>
      </c>
      <c r="E33" s="184" t="s">
        <v>47</v>
      </c>
      <c r="F33" s="57">
        <v>8.7</v>
      </c>
    </row>
    <row r="34" spans="1:6" s="13" customFormat="1" ht="21" customHeight="1">
      <c r="A34" s="99">
        <v>26</v>
      </c>
      <c r="B34" s="102">
        <f t="shared" si="0"/>
        <v>25</v>
      </c>
      <c r="C34" s="184" t="s">
        <v>64</v>
      </c>
      <c r="D34" s="29">
        <v>0</v>
      </c>
      <c r="E34" s="184" t="s">
        <v>47</v>
      </c>
      <c r="F34" s="57">
        <v>8.7</v>
      </c>
    </row>
    <row r="35" spans="1:6" s="13" customFormat="1" ht="21" customHeight="1">
      <c r="A35" s="99">
        <v>27</v>
      </c>
      <c r="B35" s="102">
        <f t="shared" si="0"/>
        <v>27</v>
      </c>
      <c r="C35" s="184" t="s">
        <v>44</v>
      </c>
      <c r="D35" s="29">
        <v>90395</v>
      </c>
      <c r="E35" s="184" t="s">
        <v>45</v>
      </c>
      <c r="F35" s="57">
        <v>8.8</v>
      </c>
    </row>
    <row r="36" spans="1:6" s="13" customFormat="1" ht="21" customHeight="1">
      <c r="A36" s="99">
        <v>28</v>
      </c>
      <c r="B36" s="102">
        <f t="shared" si="0"/>
        <v>28</v>
      </c>
      <c r="C36" s="184" t="s">
        <v>71</v>
      </c>
      <c r="D36" s="29">
        <v>290196</v>
      </c>
      <c r="E36" s="184" t="s">
        <v>68</v>
      </c>
      <c r="F36" s="57">
        <v>8.9</v>
      </c>
    </row>
    <row r="37" spans="1:6" s="13" customFormat="1" ht="21" customHeight="1" thickBot="1">
      <c r="A37" s="99">
        <v>35</v>
      </c>
      <c r="B37" s="101"/>
      <c r="C37" s="185"/>
      <c r="D37" s="60"/>
      <c r="E37" s="185"/>
      <c r="F37" s="61"/>
    </row>
  </sheetData>
  <sheetProtection password="CF61" sheet="1" selectLockedCells="1" selectUnlockedCells="1"/>
  <mergeCells count="7">
    <mergeCell ref="B2:F2"/>
    <mergeCell ref="B5:C5"/>
    <mergeCell ref="B6:C6"/>
    <mergeCell ref="D5:F5"/>
    <mergeCell ref="D6:F6"/>
    <mergeCell ref="B4:C4"/>
    <mergeCell ref="D4:F4"/>
  </mergeCells>
  <printOptions horizontalCentered="1"/>
  <pageMargins left="0.7874015748031497" right="0.7874015748031497" top="0.1968503937007874" bottom="0.6299212598425197" header="0" footer="0.5118110236220472"/>
  <pageSetup horizontalDpi="300" verticalDpi="300" orientation="portrait" paperSize="9" r:id="rId2"/>
  <headerFooter alignWithMargins="0">
    <oddFooter>&amp;L&amp;"Arial,Tučné"Výsledky zpracoval:&amp;"Arial,Obyčejné" &amp;"Arial,Kurzíva"Roman Chelík&amp;Cstrana &amp;P z &amp;N&amp;R&amp;"Arial,Tučné"TISK&amp;"Arial,Obyčejné":&amp;"Arial,Kurzíva" &amp;D v &amp;T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6"/>
  <sheetViews>
    <sheetView showGridLines="0" showRowColHeaders="0" zoomScalePageLayoutView="0" workbookViewId="0" topLeftCell="B1">
      <selection activeCell="B1" sqref="B1"/>
    </sheetView>
  </sheetViews>
  <sheetFormatPr defaultColWidth="9.140625" defaultRowHeight="12.75"/>
  <cols>
    <col min="1" max="1" width="9.140625" style="13" hidden="1" customWidth="1"/>
    <col min="2" max="2" width="7.7109375" style="16" customWidth="1"/>
    <col min="3" max="3" width="25.7109375" style="13" customWidth="1"/>
    <col min="4" max="4" width="7.7109375" style="16" customWidth="1"/>
    <col min="5" max="5" width="33.8515625" style="13" bestFit="1" customWidth="1"/>
    <col min="6" max="6" width="7.7109375" style="16" customWidth="1"/>
    <col min="7" max="7" width="6.28125" style="13" bestFit="1" customWidth="1"/>
    <col min="8" max="16384" width="9.140625" style="13" customWidth="1"/>
  </cols>
  <sheetData>
    <row r="1" s="3" customFormat="1" ht="39.75" customHeight="1"/>
    <row r="2" spans="2:7" s="3" customFormat="1" ht="23.25">
      <c r="B2" s="129" t="s">
        <v>5</v>
      </c>
      <c r="C2" s="129"/>
      <c r="D2" s="129"/>
      <c r="E2" s="129"/>
      <c r="F2" s="129"/>
      <c r="G2" s="10"/>
    </row>
    <row r="3" spans="2:7" s="3" customFormat="1" ht="12.75" customHeight="1">
      <c r="B3" s="9"/>
      <c r="C3" s="9"/>
      <c r="D3" s="9"/>
      <c r="E3" s="9"/>
      <c r="F3" s="9"/>
      <c r="G3" s="10"/>
    </row>
    <row r="4" spans="2:12" s="3" customFormat="1" ht="21" customHeight="1">
      <c r="B4" s="130" t="s">
        <v>8</v>
      </c>
      <c r="C4" s="130"/>
      <c r="D4" s="132" t="str">
        <f>Mkonečné!C4</f>
        <v>17. května 2011</v>
      </c>
      <c r="E4" s="132"/>
      <c r="F4" s="132"/>
      <c r="I4" s="13"/>
      <c r="J4" s="13"/>
      <c r="K4" s="13"/>
      <c r="L4" s="13"/>
    </row>
    <row r="5" spans="2:12" s="3" customFormat="1" ht="21" customHeight="1">
      <c r="B5" s="130" t="s">
        <v>6</v>
      </c>
      <c r="C5" s="130"/>
      <c r="D5" s="131" t="str">
        <f>Mkonečné!C5</f>
        <v>Letní stadion Vyškov</v>
      </c>
      <c r="E5" s="131"/>
      <c r="F5" s="131"/>
      <c r="I5" s="13"/>
      <c r="J5" s="13"/>
      <c r="K5" s="13"/>
      <c r="L5" s="13"/>
    </row>
    <row r="6" spans="2:12" s="3" customFormat="1" ht="21" customHeight="1">
      <c r="B6" s="130" t="s">
        <v>7</v>
      </c>
      <c r="C6" s="130"/>
      <c r="D6" s="128" t="s">
        <v>19</v>
      </c>
      <c r="E6" s="128"/>
      <c r="F6" s="128"/>
      <c r="I6" s="13"/>
      <c r="J6" s="13"/>
      <c r="K6" s="13"/>
      <c r="L6" s="13"/>
    </row>
    <row r="7" spans="9:12" s="3" customFormat="1" ht="13.5" customHeight="1" thickBot="1">
      <c r="I7" s="13"/>
      <c r="J7" s="13"/>
      <c r="K7" s="13"/>
      <c r="L7" s="13"/>
    </row>
    <row r="8" spans="2:6" ht="21" customHeight="1" thickBot="1">
      <c r="B8" s="62" t="s">
        <v>0</v>
      </c>
      <c r="C8" s="63" t="s">
        <v>1</v>
      </c>
      <c r="D8" s="63" t="s">
        <v>2</v>
      </c>
      <c r="E8" s="63" t="s">
        <v>3</v>
      </c>
      <c r="F8" s="64" t="s">
        <v>4</v>
      </c>
    </row>
    <row r="9" spans="1:6" ht="21" customHeight="1" thickTop="1">
      <c r="A9" s="13">
        <v>1</v>
      </c>
      <c r="B9" s="100">
        <f>A9</f>
        <v>1</v>
      </c>
      <c r="C9" s="15" t="s">
        <v>83</v>
      </c>
      <c r="D9" s="14">
        <v>220995</v>
      </c>
      <c r="E9" s="15" t="s">
        <v>68</v>
      </c>
      <c r="F9" s="57">
        <v>8</v>
      </c>
    </row>
    <row r="10" spans="1:6" ht="21" customHeight="1">
      <c r="A10" s="13">
        <v>2</v>
      </c>
      <c r="B10" s="100">
        <f>IF(F10=F9,B9,A10)</f>
        <v>2</v>
      </c>
      <c r="C10" s="15" t="s">
        <v>75</v>
      </c>
      <c r="D10" s="14">
        <v>80496</v>
      </c>
      <c r="E10" s="15" t="s">
        <v>76</v>
      </c>
      <c r="F10" s="57">
        <v>8.2</v>
      </c>
    </row>
    <row r="11" spans="1:6" ht="21" customHeight="1">
      <c r="A11" s="13">
        <v>3</v>
      </c>
      <c r="B11" s="100">
        <f aca="true" t="shared" si="0" ref="B11:B35">IF(F11=F10,B10,A11)</f>
        <v>3</v>
      </c>
      <c r="C11" s="15" t="s">
        <v>78</v>
      </c>
      <c r="D11" s="14">
        <v>181295</v>
      </c>
      <c r="E11" s="15" t="s">
        <v>79</v>
      </c>
      <c r="F11" s="57">
        <v>8.4</v>
      </c>
    </row>
    <row r="12" spans="1:6" ht="21" customHeight="1">
      <c r="A12" s="13">
        <v>4</v>
      </c>
      <c r="B12" s="100">
        <f t="shared" si="0"/>
        <v>4</v>
      </c>
      <c r="C12" s="15" t="s">
        <v>84</v>
      </c>
      <c r="D12" s="14">
        <v>280896</v>
      </c>
      <c r="E12" s="15" t="s">
        <v>37</v>
      </c>
      <c r="F12" s="57">
        <v>8.5</v>
      </c>
    </row>
    <row r="13" spans="1:6" ht="21" customHeight="1">
      <c r="A13" s="13">
        <v>5</v>
      </c>
      <c r="B13" s="100">
        <f t="shared" si="0"/>
        <v>5</v>
      </c>
      <c r="C13" s="15" t="s">
        <v>80</v>
      </c>
      <c r="D13" s="14">
        <v>310196</v>
      </c>
      <c r="E13" s="15" t="s">
        <v>49</v>
      </c>
      <c r="F13" s="57">
        <v>8.6</v>
      </c>
    </row>
    <row r="14" spans="1:6" ht="21" customHeight="1">
      <c r="A14" s="13">
        <v>6</v>
      </c>
      <c r="B14" s="100">
        <f t="shared" si="0"/>
        <v>5</v>
      </c>
      <c r="C14" s="15" t="s">
        <v>100</v>
      </c>
      <c r="D14" s="14">
        <v>35188</v>
      </c>
      <c r="E14" s="15" t="s">
        <v>70</v>
      </c>
      <c r="F14" s="57">
        <v>8.6</v>
      </c>
    </row>
    <row r="15" spans="1:12" ht="21" customHeight="1">
      <c r="A15" s="13">
        <v>7</v>
      </c>
      <c r="B15" s="100">
        <f t="shared" si="0"/>
        <v>7</v>
      </c>
      <c r="C15" s="15" t="s">
        <v>91</v>
      </c>
      <c r="D15" s="14">
        <v>311295</v>
      </c>
      <c r="E15" s="15" t="s">
        <v>68</v>
      </c>
      <c r="F15" s="57">
        <v>8.7</v>
      </c>
      <c r="I15" s="3"/>
      <c r="J15" s="3"/>
      <c r="K15" s="3"/>
      <c r="L15" s="3"/>
    </row>
    <row r="16" spans="1:6" ht="21" customHeight="1">
      <c r="A16" s="13">
        <v>8</v>
      </c>
      <c r="B16" s="100">
        <f t="shared" si="0"/>
        <v>8</v>
      </c>
      <c r="C16" s="15" t="s">
        <v>74</v>
      </c>
      <c r="D16" s="14">
        <v>260796</v>
      </c>
      <c r="E16" s="15" t="s">
        <v>37</v>
      </c>
      <c r="F16" s="57">
        <v>8.8</v>
      </c>
    </row>
    <row r="17" spans="1:6" ht="21" customHeight="1">
      <c r="A17" s="13">
        <v>9</v>
      </c>
      <c r="B17" s="100">
        <f t="shared" si="0"/>
        <v>8</v>
      </c>
      <c r="C17" s="15" t="s">
        <v>85</v>
      </c>
      <c r="D17" s="14">
        <v>300996</v>
      </c>
      <c r="E17" s="15" t="s">
        <v>76</v>
      </c>
      <c r="F17" s="57">
        <v>8.8</v>
      </c>
    </row>
    <row r="18" spans="1:6" ht="21" customHeight="1">
      <c r="A18" s="13">
        <v>10</v>
      </c>
      <c r="B18" s="100">
        <f t="shared" si="0"/>
        <v>8</v>
      </c>
      <c r="C18" s="15" t="s">
        <v>90</v>
      </c>
      <c r="D18" s="14">
        <v>300895</v>
      </c>
      <c r="E18" s="15" t="s">
        <v>51</v>
      </c>
      <c r="F18" s="57">
        <v>8.8</v>
      </c>
    </row>
    <row r="19" spans="1:6" ht="21" customHeight="1">
      <c r="A19" s="13">
        <v>11</v>
      </c>
      <c r="B19" s="100">
        <f t="shared" si="0"/>
        <v>11</v>
      </c>
      <c r="C19" s="15" t="s">
        <v>93</v>
      </c>
      <c r="D19" s="14">
        <v>30196</v>
      </c>
      <c r="E19" s="15" t="s">
        <v>76</v>
      </c>
      <c r="F19" s="57">
        <v>8.9</v>
      </c>
    </row>
    <row r="20" spans="1:6" ht="21" customHeight="1">
      <c r="A20" s="13">
        <v>12</v>
      </c>
      <c r="B20" s="100">
        <f t="shared" si="0"/>
        <v>12</v>
      </c>
      <c r="C20" s="15" t="s">
        <v>77</v>
      </c>
      <c r="D20" s="14">
        <v>0</v>
      </c>
      <c r="E20" s="15" t="s">
        <v>41</v>
      </c>
      <c r="F20" s="57">
        <v>9</v>
      </c>
    </row>
    <row r="21" spans="1:6" ht="21" customHeight="1">
      <c r="A21" s="13">
        <v>13</v>
      </c>
      <c r="B21" s="100">
        <f t="shared" si="0"/>
        <v>12</v>
      </c>
      <c r="C21" s="15" t="s">
        <v>92</v>
      </c>
      <c r="D21" s="14">
        <v>190197</v>
      </c>
      <c r="E21" s="15" t="s">
        <v>37</v>
      </c>
      <c r="F21" s="57">
        <v>9</v>
      </c>
    </row>
    <row r="22" spans="1:6" ht="21" customHeight="1">
      <c r="A22" s="13">
        <v>14</v>
      </c>
      <c r="B22" s="100">
        <f t="shared" si="0"/>
        <v>12</v>
      </c>
      <c r="C22" s="15" t="s">
        <v>94</v>
      </c>
      <c r="D22" s="14">
        <v>0</v>
      </c>
      <c r="E22" s="15" t="s">
        <v>41</v>
      </c>
      <c r="F22" s="57">
        <v>9</v>
      </c>
    </row>
    <row r="23" spans="1:6" ht="21" customHeight="1">
      <c r="A23" s="13">
        <v>15</v>
      </c>
      <c r="B23" s="100">
        <f t="shared" si="0"/>
        <v>12</v>
      </c>
      <c r="C23" s="15" t="s">
        <v>95</v>
      </c>
      <c r="D23" s="14">
        <v>250597</v>
      </c>
      <c r="E23" s="15" t="s">
        <v>79</v>
      </c>
      <c r="F23" s="57">
        <v>9</v>
      </c>
    </row>
    <row r="24" spans="1:6" ht="21" customHeight="1">
      <c r="A24" s="13">
        <v>16</v>
      </c>
      <c r="B24" s="100">
        <f t="shared" si="0"/>
        <v>12</v>
      </c>
      <c r="C24" s="15" t="s">
        <v>99</v>
      </c>
      <c r="D24" s="14">
        <v>180796</v>
      </c>
      <c r="E24" s="15" t="s">
        <v>68</v>
      </c>
      <c r="F24" s="57">
        <v>9</v>
      </c>
    </row>
    <row r="25" spans="1:6" ht="21" customHeight="1">
      <c r="A25" s="13">
        <v>17</v>
      </c>
      <c r="B25" s="100">
        <f t="shared" si="0"/>
        <v>17</v>
      </c>
      <c r="C25" s="15" t="s">
        <v>88</v>
      </c>
      <c r="D25" s="14">
        <v>100497</v>
      </c>
      <c r="E25" s="15" t="s">
        <v>49</v>
      </c>
      <c r="F25" s="57">
        <v>9.1</v>
      </c>
    </row>
    <row r="26" spans="1:6" ht="21" customHeight="1">
      <c r="A26" s="13">
        <v>18</v>
      </c>
      <c r="B26" s="100">
        <f t="shared" si="0"/>
        <v>17</v>
      </c>
      <c r="C26" s="15" t="s">
        <v>89</v>
      </c>
      <c r="D26" s="14">
        <v>35212</v>
      </c>
      <c r="E26" s="15" t="s">
        <v>45</v>
      </c>
      <c r="F26" s="57">
        <v>9.1</v>
      </c>
    </row>
    <row r="27" spans="1:6" ht="21" customHeight="1">
      <c r="A27" s="13">
        <v>19</v>
      </c>
      <c r="B27" s="100">
        <f t="shared" si="0"/>
        <v>19</v>
      </c>
      <c r="C27" s="15" t="s">
        <v>86</v>
      </c>
      <c r="D27" s="14">
        <v>0</v>
      </c>
      <c r="E27" s="15" t="s">
        <v>41</v>
      </c>
      <c r="F27" s="57">
        <v>9.2</v>
      </c>
    </row>
    <row r="28" spans="1:6" ht="21" customHeight="1">
      <c r="A28" s="13">
        <v>20</v>
      </c>
      <c r="B28" s="100">
        <f t="shared" si="0"/>
        <v>19</v>
      </c>
      <c r="C28" s="15" t="s">
        <v>101</v>
      </c>
      <c r="D28" s="14">
        <v>35129</v>
      </c>
      <c r="E28" s="15" t="s">
        <v>70</v>
      </c>
      <c r="F28" s="57">
        <v>9.2</v>
      </c>
    </row>
    <row r="29" spans="1:6" ht="21" customHeight="1">
      <c r="A29" s="13">
        <v>21</v>
      </c>
      <c r="B29" s="100">
        <f t="shared" si="0"/>
        <v>21</v>
      </c>
      <c r="C29" s="15" t="s">
        <v>102</v>
      </c>
      <c r="D29" s="14">
        <v>96</v>
      </c>
      <c r="E29" s="15" t="s">
        <v>70</v>
      </c>
      <c r="F29" s="57">
        <v>9.3</v>
      </c>
    </row>
    <row r="30" spans="1:6" s="3" customFormat="1" ht="21" customHeight="1">
      <c r="A30" s="13">
        <v>22</v>
      </c>
      <c r="B30" s="100">
        <f t="shared" si="0"/>
        <v>22</v>
      </c>
      <c r="C30" s="15" t="s">
        <v>81</v>
      </c>
      <c r="D30" s="14">
        <v>0</v>
      </c>
      <c r="E30" s="15" t="s">
        <v>45</v>
      </c>
      <c r="F30" s="57">
        <v>9.4</v>
      </c>
    </row>
    <row r="31" spans="1:6" s="3" customFormat="1" ht="21" customHeight="1">
      <c r="A31" s="13">
        <v>23</v>
      </c>
      <c r="B31" s="100">
        <f t="shared" si="0"/>
        <v>22</v>
      </c>
      <c r="C31" s="15" t="s">
        <v>87</v>
      </c>
      <c r="D31" s="14">
        <v>300996</v>
      </c>
      <c r="E31" s="15" t="s">
        <v>79</v>
      </c>
      <c r="F31" s="57">
        <v>9.4</v>
      </c>
    </row>
    <row r="32" spans="1:6" s="3" customFormat="1" ht="21" customHeight="1">
      <c r="A32" s="13">
        <v>24</v>
      </c>
      <c r="B32" s="100">
        <f t="shared" si="0"/>
        <v>22</v>
      </c>
      <c r="C32" s="15" t="s">
        <v>96</v>
      </c>
      <c r="D32" s="14">
        <v>120896</v>
      </c>
      <c r="E32" s="15" t="s">
        <v>49</v>
      </c>
      <c r="F32" s="57">
        <v>9.4</v>
      </c>
    </row>
    <row r="33" spans="1:6" s="3" customFormat="1" ht="21" customHeight="1">
      <c r="A33" s="13">
        <v>25</v>
      </c>
      <c r="B33" s="100">
        <f t="shared" si="0"/>
        <v>25</v>
      </c>
      <c r="C33" s="15" t="s">
        <v>82</v>
      </c>
      <c r="D33" s="14">
        <v>200596</v>
      </c>
      <c r="E33" s="15" t="s">
        <v>51</v>
      </c>
      <c r="F33" s="57">
        <v>9.6</v>
      </c>
    </row>
    <row r="34" spans="1:6" s="3" customFormat="1" ht="21" customHeight="1">
      <c r="A34" s="13">
        <v>26</v>
      </c>
      <c r="B34" s="100">
        <f t="shared" si="0"/>
        <v>25</v>
      </c>
      <c r="C34" s="15" t="s">
        <v>98</v>
      </c>
      <c r="D34" s="14">
        <v>21195</v>
      </c>
      <c r="E34" s="15" t="s">
        <v>51</v>
      </c>
      <c r="F34" s="57">
        <v>9.6</v>
      </c>
    </row>
    <row r="35" spans="1:6" s="3" customFormat="1" ht="21" customHeight="1">
      <c r="A35" s="13">
        <v>27</v>
      </c>
      <c r="B35" s="100">
        <f t="shared" si="0"/>
        <v>27</v>
      </c>
      <c r="C35" s="15" t="s">
        <v>97</v>
      </c>
      <c r="D35" s="14">
        <v>35413</v>
      </c>
      <c r="E35" s="15" t="s">
        <v>45</v>
      </c>
      <c r="F35" s="57">
        <v>9.8</v>
      </c>
    </row>
    <row r="36" spans="1:6" s="3" customFormat="1" ht="21" customHeight="1" thickBot="1">
      <c r="A36" s="13">
        <v>33</v>
      </c>
      <c r="B36" s="101"/>
      <c r="C36" s="59"/>
      <c r="D36" s="65"/>
      <c r="E36" s="59"/>
      <c r="F36" s="61"/>
    </row>
  </sheetData>
  <sheetProtection password="CF61" sheet="1" selectLockedCells="1" selectUnlockedCells="1"/>
  <mergeCells count="7">
    <mergeCell ref="B6:C6"/>
    <mergeCell ref="D6:F6"/>
    <mergeCell ref="B2:F2"/>
    <mergeCell ref="B4:C4"/>
    <mergeCell ref="B5:C5"/>
    <mergeCell ref="D5:F5"/>
    <mergeCell ref="D4:F4"/>
  </mergeCells>
  <printOptions horizontalCentered="1"/>
  <pageMargins left="0.7086614173228347" right="0.7086614173228347" top="0.1968503937007874" bottom="0.7874015748031497" header="0" footer="0.5118110236220472"/>
  <pageSetup fitToHeight="1" fitToWidth="1" horizontalDpi="300" verticalDpi="300" orientation="portrait" paperSize="9" r:id="rId2"/>
  <headerFooter alignWithMargins="0">
    <oddFooter>&amp;L&amp;"Arial,Tučné"Výsledky zpracoval:&amp;"Arial,Obyčejné" &amp;"Arial,Kurzíva"Roman CHELÍK&amp;Cstrana &amp;P z &amp;N&amp;R&amp;"Arial,Tučné"TISK:&amp;"Arial,Kurzíva" &amp;D v &amp;T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showGridLines="0" showRowColHeaders="0" zoomScalePageLayoutView="0" workbookViewId="0" topLeftCell="B1">
      <selection activeCell="B1" sqref="B1"/>
    </sheetView>
  </sheetViews>
  <sheetFormatPr defaultColWidth="9.140625" defaultRowHeight="12.75"/>
  <cols>
    <col min="1" max="1" width="9.140625" style="3" hidden="1" customWidth="1"/>
    <col min="2" max="2" width="7.7109375" style="4" customWidth="1"/>
    <col min="3" max="3" width="21.28125" style="3" bestFit="1" customWidth="1"/>
    <col min="4" max="4" width="9.00390625" style="3" bestFit="1" customWidth="1"/>
    <col min="5" max="5" width="36.28125" style="3" bestFit="1" customWidth="1"/>
    <col min="6" max="6" width="8.28125" style="3" bestFit="1" customWidth="1"/>
    <col min="7" max="7" width="6.28125" style="3" bestFit="1" customWidth="1"/>
    <col min="8" max="8" width="9.140625" style="3" customWidth="1"/>
    <col min="9" max="9" width="12.421875" style="3" customWidth="1"/>
    <col min="10" max="16384" width="9.140625" style="3" customWidth="1"/>
  </cols>
  <sheetData>
    <row r="1" ht="46.5" customHeight="1">
      <c r="B1" s="3"/>
    </row>
    <row r="2" spans="2:7" ht="23.25">
      <c r="B2" s="129" t="s">
        <v>5</v>
      </c>
      <c r="C2" s="129"/>
      <c r="D2" s="129"/>
      <c r="E2" s="129"/>
      <c r="F2" s="129"/>
      <c r="G2" s="10"/>
    </row>
    <row r="3" spans="2:7" ht="15.75" customHeight="1">
      <c r="B3" s="9"/>
      <c r="C3" s="9"/>
      <c r="D3" s="9"/>
      <c r="E3" s="9"/>
      <c r="F3" s="9"/>
      <c r="G3" s="10"/>
    </row>
    <row r="4" spans="2:6" ht="21" customHeight="1">
      <c r="B4" s="130" t="s">
        <v>8</v>
      </c>
      <c r="C4" s="130"/>
      <c r="D4" s="132" t="str">
        <f>Mkonečné!C4</f>
        <v>17. května 2011</v>
      </c>
      <c r="E4" s="132"/>
      <c r="F4" s="132"/>
    </row>
    <row r="5" spans="2:6" ht="21" customHeight="1">
      <c r="B5" s="130" t="s">
        <v>6</v>
      </c>
      <c r="C5" s="130"/>
      <c r="D5" s="131" t="str">
        <f>Mkonečné!C5</f>
        <v>Letní stadion Vyškov</v>
      </c>
      <c r="E5" s="131"/>
      <c r="F5" s="131"/>
    </row>
    <row r="6" spans="2:6" ht="21" customHeight="1">
      <c r="B6" s="130" t="s">
        <v>7</v>
      </c>
      <c r="C6" s="130"/>
      <c r="D6" s="133" t="s">
        <v>20</v>
      </c>
      <c r="E6" s="133"/>
      <c r="F6" s="133"/>
    </row>
    <row r="7" ht="15" customHeight="1" thickBot="1">
      <c r="B7" s="3"/>
    </row>
    <row r="8" spans="2:6" ht="21" customHeight="1" thickBot="1">
      <c r="B8" s="66" t="s">
        <v>0</v>
      </c>
      <c r="C8" s="67" t="s">
        <v>1</v>
      </c>
      <c r="D8" s="67" t="s">
        <v>2</v>
      </c>
      <c r="E8" s="67" t="s">
        <v>3</v>
      </c>
      <c r="F8" s="68" t="s">
        <v>4</v>
      </c>
    </row>
    <row r="9" spans="1:6" ht="21" customHeight="1" thickTop="1">
      <c r="A9" s="3">
        <v>1</v>
      </c>
      <c r="B9" s="182">
        <f>A9</f>
        <v>1</v>
      </c>
      <c r="C9" s="183" t="s">
        <v>59</v>
      </c>
      <c r="D9" s="17">
        <v>210396</v>
      </c>
      <c r="E9" s="183" t="s">
        <v>51</v>
      </c>
      <c r="F9" s="69">
        <v>178</v>
      </c>
    </row>
    <row r="10" spans="1:6" ht="21" customHeight="1">
      <c r="A10" s="3">
        <v>2</v>
      </c>
      <c r="B10" s="164">
        <f>IF(F9=F10,B9,A10)</f>
        <v>2</v>
      </c>
      <c r="C10" s="166" t="s">
        <v>61</v>
      </c>
      <c r="D10" s="19">
        <v>35539</v>
      </c>
      <c r="E10" s="166" t="s">
        <v>39</v>
      </c>
      <c r="F10" s="70">
        <v>174</v>
      </c>
    </row>
    <row r="11" spans="1:6" ht="21" customHeight="1">
      <c r="A11" s="3">
        <v>3</v>
      </c>
      <c r="B11" s="164">
        <f aca="true" t="shared" si="0" ref="B11:B36">IF(F10=F11,B10,A11)</f>
        <v>3</v>
      </c>
      <c r="C11" s="166" t="s">
        <v>139</v>
      </c>
      <c r="D11" s="19">
        <v>35084</v>
      </c>
      <c r="E11" s="166" t="s">
        <v>70</v>
      </c>
      <c r="F11" s="70">
        <v>162</v>
      </c>
    </row>
    <row r="12" spans="1:6" ht="21" customHeight="1">
      <c r="A12" s="3">
        <v>4</v>
      </c>
      <c r="B12" s="164">
        <f t="shared" si="0"/>
        <v>4</v>
      </c>
      <c r="C12" s="166" t="s">
        <v>63</v>
      </c>
      <c r="D12" s="19">
        <v>35093</v>
      </c>
      <c r="E12" s="166" t="s">
        <v>45</v>
      </c>
      <c r="F12" s="70">
        <v>158</v>
      </c>
    </row>
    <row r="13" spans="1:6" ht="21" customHeight="1">
      <c r="A13" s="3">
        <v>5</v>
      </c>
      <c r="B13" s="164">
        <f t="shared" si="0"/>
        <v>4</v>
      </c>
      <c r="C13" s="166" t="s">
        <v>58</v>
      </c>
      <c r="D13" s="19">
        <v>300195</v>
      </c>
      <c r="E13" s="166" t="s">
        <v>49</v>
      </c>
      <c r="F13" s="70">
        <v>158</v>
      </c>
    </row>
    <row r="14" spans="1:6" ht="21" customHeight="1">
      <c r="A14" s="3">
        <v>6</v>
      </c>
      <c r="B14" s="164">
        <f t="shared" si="0"/>
        <v>4</v>
      </c>
      <c r="C14" s="166" t="s">
        <v>134</v>
      </c>
      <c r="D14" s="19">
        <v>34990</v>
      </c>
      <c r="E14" s="166" t="s">
        <v>39</v>
      </c>
      <c r="F14" s="70">
        <v>158</v>
      </c>
    </row>
    <row r="15" spans="1:6" ht="21" customHeight="1">
      <c r="A15" s="3">
        <v>7</v>
      </c>
      <c r="B15" s="164">
        <f t="shared" si="0"/>
        <v>7</v>
      </c>
      <c r="C15" s="166" t="s">
        <v>146</v>
      </c>
      <c r="D15" s="19">
        <v>35007</v>
      </c>
      <c r="E15" s="166" t="s">
        <v>45</v>
      </c>
      <c r="F15" s="70">
        <v>154</v>
      </c>
    </row>
    <row r="16" spans="1:6" ht="21" customHeight="1">
      <c r="A16" s="3">
        <v>8</v>
      </c>
      <c r="B16" s="164">
        <f t="shared" si="0"/>
        <v>7</v>
      </c>
      <c r="C16" s="166" t="s">
        <v>152</v>
      </c>
      <c r="D16" s="19">
        <v>0</v>
      </c>
      <c r="E16" s="166" t="s">
        <v>47</v>
      </c>
      <c r="F16" s="70">
        <v>154</v>
      </c>
    </row>
    <row r="17" spans="1:6" ht="21" customHeight="1">
      <c r="A17" s="3">
        <v>9</v>
      </c>
      <c r="B17" s="164">
        <f t="shared" si="0"/>
        <v>7</v>
      </c>
      <c r="C17" s="166" t="s">
        <v>156</v>
      </c>
      <c r="D17" s="19">
        <v>290196</v>
      </c>
      <c r="E17" s="166" t="s">
        <v>68</v>
      </c>
      <c r="F17" s="70">
        <v>154</v>
      </c>
    </row>
    <row r="18" spans="1:6" ht="21" customHeight="1">
      <c r="A18" s="3">
        <v>10</v>
      </c>
      <c r="B18" s="164">
        <f t="shared" si="0"/>
        <v>10</v>
      </c>
      <c r="C18" s="166" t="s">
        <v>148</v>
      </c>
      <c r="D18" s="19">
        <v>290395</v>
      </c>
      <c r="E18" s="166" t="s">
        <v>49</v>
      </c>
      <c r="F18" s="70">
        <v>150</v>
      </c>
    </row>
    <row r="19" spans="1:6" ht="21" customHeight="1">
      <c r="A19" s="3">
        <v>11</v>
      </c>
      <c r="B19" s="164">
        <f t="shared" si="0"/>
        <v>10</v>
      </c>
      <c r="C19" s="166" t="s">
        <v>149</v>
      </c>
      <c r="D19" s="19">
        <v>31195</v>
      </c>
      <c r="E19" s="166" t="s">
        <v>51</v>
      </c>
      <c r="F19" s="70">
        <v>150</v>
      </c>
    </row>
    <row r="20" spans="1:6" ht="21" customHeight="1">
      <c r="A20" s="3">
        <v>12</v>
      </c>
      <c r="B20" s="164">
        <f t="shared" si="0"/>
        <v>10</v>
      </c>
      <c r="C20" s="166" t="s">
        <v>150</v>
      </c>
      <c r="D20" s="19">
        <v>251196</v>
      </c>
      <c r="E20" s="166" t="s">
        <v>37</v>
      </c>
      <c r="F20" s="70">
        <v>150</v>
      </c>
    </row>
    <row r="21" spans="1:6" ht="21" customHeight="1">
      <c r="A21" s="3">
        <v>13</v>
      </c>
      <c r="B21" s="164">
        <f t="shared" si="0"/>
        <v>10</v>
      </c>
      <c r="C21" s="166" t="s">
        <v>154</v>
      </c>
      <c r="D21" s="19">
        <v>90896</v>
      </c>
      <c r="E21" s="166" t="s">
        <v>51</v>
      </c>
      <c r="F21" s="70">
        <v>150</v>
      </c>
    </row>
    <row r="22" spans="1:6" ht="21" customHeight="1">
      <c r="A22" s="3">
        <v>14</v>
      </c>
      <c r="B22" s="164">
        <f t="shared" si="0"/>
        <v>14</v>
      </c>
      <c r="C22" s="166" t="s">
        <v>142</v>
      </c>
      <c r="D22" s="19">
        <v>0</v>
      </c>
      <c r="E22" s="166" t="s">
        <v>41</v>
      </c>
      <c r="F22" s="70">
        <v>146</v>
      </c>
    </row>
    <row r="23" spans="1:6" ht="21" customHeight="1">
      <c r="A23" s="3">
        <v>15</v>
      </c>
      <c r="B23" s="164">
        <f t="shared" si="0"/>
        <v>14</v>
      </c>
      <c r="C23" s="166" t="s">
        <v>143</v>
      </c>
      <c r="D23" s="19">
        <v>100796</v>
      </c>
      <c r="E23" s="166" t="s">
        <v>43</v>
      </c>
      <c r="F23" s="70">
        <v>146</v>
      </c>
    </row>
    <row r="24" spans="1:6" ht="21" customHeight="1">
      <c r="A24" s="3">
        <v>16</v>
      </c>
      <c r="B24" s="164">
        <f t="shared" si="0"/>
        <v>14</v>
      </c>
      <c r="C24" s="166" t="s">
        <v>145</v>
      </c>
      <c r="D24" s="19">
        <v>20196</v>
      </c>
      <c r="E24" s="166" t="s">
        <v>43</v>
      </c>
      <c r="F24" s="70">
        <v>146</v>
      </c>
    </row>
    <row r="25" spans="1:6" ht="21" customHeight="1">
      <c r="A25" s="3">
        <v>17</v>
      </c>
      <c r="B25" s="164">
        <f t="shared" si="0"/>
        <v>14</v>
      </c>
      <c r="C25" s="166" t="s">
        <v>157</v>
      </c>
      <c r="D25" s="19">
        <v>35085</v>
      </c>
      <c r="E25" s="166" t="s">
        <v>70</v>
      </c>
      <c r="F25" s="70">
        <v>146</v>
      </c>
    </row>
    <row r="26" spans="1:6" ht="21" customHeight="1">
      <c r="A26" s="3">
        <v>18</v>
      </c>
      <c r="B26" s="164">
        <f t="shared" si="0"/>
        <v>18</v>
      </c>
      <c r="C26" s="166" t="s">
        <v>144</v>
      </c>
      <c r="D26" s="19">
        <v>5121995</v>
      </c>
      <c r="E26" s="166" t="s">
        <v>41</v>
      </c>
      <c r="F26" s="70">
        <v>142</v>
      </c>
    </row>
    <row r="27" spans="1:6" ht="21" customHeight="1">
      <c r="A27" s="3">
        <v>19</v>
      </c>
      <c r="B27" s="164">
        <f t="shared" si="0"/>
        <v>18</v>
      </c>
      <c r="C27" s="166" t="s">
        <v>147</v>
      </c>
      <c r="D27" s="19">
        <v>0</v>
      </c>
      <c r="E27" s="166" t="s">
        <v>47</v>
      </c>
      <c r="F27" s="70">
        <v>142</v>
      </c>
    </row>
    <row r="28" spans="1:6" ht="21" customHeight="1">
      <c r="A28" s="3">
        <v>20</v>
      </c>
      <c r="B28" s="164">
        <f t="shared" si="0"/>
        <v>18</v>
      </c>
      <c r="C28" s="166" t="s">
        <v>38</v>
      </c>
      <c r="D28" s="19">
        <v>35264</v>
      </c>
      <c r="E28" s="166" t="s">
        <v>39</v>
      </c>
      <c r="F28" s="70">
        <v>142</v>
      </c>
    </row>
    <row r="29" spans="1:6" ht="21" customHeight="1">
      <c r="A29" s="3">
        <v>21</v>
      </c>
      <c r="B29" s="164">
        <f t="shared" si="0"/>
        <v>21</v>
      </c>
      <c r="C29" s="166" t="s">
        <v>128</v>
      </c>
      <c r="D29" s="19">
        <v>251196</v>
      </c>
      <c r="E29" s="166" t="s">
        <v>37</v>
      </c>
      <c r="F29" s="70">
        <v>138</v>
      </c>
    </row>
    <row r="30" spans="1:6" ht="21" customHeight="1">
      <c r="A30" s="3">
        <v>22</v>
      </c>
      <c r="B30" s="164">
        <f t="shared" si="0"/>
        <v>21</v>
      </c>
      <c r="C30" s="166" t="s">
        <v>123</v>
      </c>
      <c r="D30" s="19">
        <v>230496</v>
      </c>
      <c r="E30" s="166" t="s">
        <v>43</v>
      </c>
      <c r="F30" s="70">
        <v>138</v>
      </c>
    </row>
    <row r="31" spans="1:6" ht="21" customHeight="1">
      <c r="A31" s="3">
        <v>23</v>
      </c>
      <c r="B31" s="164">
        <f t="shared" si="0"/>
        <v>21</v>
      </c>
      <c r="C31" s="166" t="s">
        <v>151</v>
      </c>
      <c r="D31" s="19">
        <v>35270</v>
      </c>
      <c r="E31" s="166" t="s">
        <v>45</v>
      </c>
      <c r="F31" s="70">
        <v>138</v>
      </c>
    </row>
    <row r="32" spans="1:6" ht="21" customHeight="1">
      <c r="A32" s="3">
        <v>24</v>
      </c>
      <c r="B32" s="164">
        <f t="shared" si="0"/>
        <v>21</v>
      </c>
      <c r="C32" s="166" t="s">
        <v>158</v>
      </c>
      <c r="D32" s="19">
        <v>35551</v>
      </c>
      <c r="E32" s="166" t="s">
        <v>70</v>
      </c>
      <c r="F32" s="70">
        <v>138</v>
      </c>
    </row>
    <row r="33" spans="1:6" ht="21" customHeight="1">
      <c r="A33" s="3">
        <v>25</v>
      </c>
      <c r="B33" s="164">
        <f t="shared" si="0"/>
        <v>25</v>
      </c>
      <c r="C33" s="166" t="s">
        <v>57</v>
      </c>
      <c r="D33" s="19">
        <v>0</v>
      </c>
      <c r="E33" s="166" t="s">
        <v>47</v>
      </c>
      <c r="F33" s="70">
        <v>134</v>
      </c>
    </row>
    <row r="34" spans="1:6" ht="21" customHeight="1">
      <c r="A34" s="3">
        <v>26</v>
      </c>
      <c r="B34" s="164">
        <f t="shared" si="0"/>
        <v>25</v>
      </c>
      <c r="C34" s="166" t="s">
        <v>153</v>
      </c>
      <c r="D34" s="19">
        <v>270795</v>
      </c>
      <c r="E34" s="166" t="s">
        <v>49</v>
      </c>
      <c r="F34" s="70">
        <v>134</v>
      </c>
    </row>
    <row r="35" spans="1:6" ht="21" customHeight="1">
      <c r="A35" s="3">
        <v>27</v>
      </c>
      <c r="B35" s="164">
        <f t="shared" si="0"/>
        <v>25</v>
      </c>
      <c r="C35" s="166" t="s">
        <v>155</v>
      </c>
      <c r="D35" s="19">
        <v>30696</v>
      </c>
      <c r="E35" s="166" t="s">
        <v>37</v>
      </c>
      <c r="F35" s="70">
        <v>134</v>
      </c>
    </row>
    <row r="36" spans="1:6" ht="21" customHeight="1">
      <c r="A36" s="3">
        <v>28</v>
      </c>
      <c r="B36" s="164">
        <f t="shared" si="0"/>
        <v>25</v>
      </c>
      <c r="C36" s="166" t="s">
        <v>140</v>
      </c>
      <c r="D36" s="19">
        <v>297796</v>
      </c>
      <c r="E36" s="166" t="s">
        <v>68</v>
      </c>
      <c r="F36" s="70">
        <v>134</v>
      </c>
    </row>
    <row r="37" spans="1:6" ht="21" customHeight="1" thickBot="1">
      <c r="A37" s="3">
        <v>35</v>
      </c>
      <c r="B37" s="165"/>
      <c r="C37" s="168"/>
      <c r="D37" s="71"/>
      <c r="E37" s="168"/>
      <c r="F37" s="72"/>
    </row>
  </sheetData>
  <sheetProtection password="CF61" sheet="1" selectLockedCells="1" selectUnlockedCells="1"/>
  <mergeCells count="7">
    <mergeCell ref="B6:C6"/>
    <mergeCell ref="D6:F6"/>
    <mergeCell ref="B2:F2"/>
    <mergeCell ref="B4:C4"/>
    <mergeCell ref="B5:C5"/>
    <mergeCell ref="D5:F5"/>
    <mergeCell ref="D4:F4"/>
  </mergeCells>
  <printOptions horizontalCentered="1"/>
  <pageMargins left="0.7086614173228347" right="0.7480314960629921" top="0.1968503937007874" bottom="0.984251968503937" header="0" footer="0.5118110236220472"/>
  <pageSetup fitToHeight="1" fitToWidth="1" horizontalDpi="300" verticalDpi="300" orientation="portrait" paperSize="9" scale="84" r:id="rId2"/>
  <headerFooter alignWithMargins="0">
    <oddFooter>&amp;L&amp;"Arial,Tučné"Výsledky zpracoval:&amp;"Arial,Obyčejné" &amp;"Arial,Kurzíva"Roman CHELÍK&amp;Cstrana &amp;P z &amp;N&amp;R&amp;"Arial,Tučné"TISK:&amp;"Arial,Obyčejné" &amp;"Arial,Kurzíva"&amp;D v &amp;T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9"/>
  <sheetViews>
    <sheetView showGridLines="0" showRowColHeaders="0" zoomScale="115" zoomScaleNormal="115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7.7109375" style="2" customWidth="1"/>
    <col min="3" max="3" width="25.7109375" style="0" customWidth="1"/>
    <col min="4" max="4" width="11.7109375" style="0" customWidth="1"/>
    <col min="5" max="5" width="31.140625" style="0" bestFit="1" customWidth="1"/>
    <col min="6" max="6" width="10.7109375" style="0" customWidth="1"/>
    <col min="7" max="7" width="6.28125" style="0" bestFit="1" customWidth="1"/>
  </cols>
  <sheetData>
    <row r="1" s="3" customFormat="1" ht="57" customHeight="1"/>
    <row r="2" spans="2:7" s="3" customFormat="1" ht="23.25">
      <c r="B2" s="129" t="s">
        <v>5</v>
      </c>
      <c r="C2" s="129"/>
      <c r="D2" s="129"/>
      <c r="E2" s="129"/>
      <c r="F2" s="129"/>
      <c r="G2" s="10"/>
    </row>
    <row r="3" spans="2:7" s="3" customFormat="1" ht="23.25">
      <c r="B3" s="9"/>
      <c r="C3" s="9"/>
      <c r="D3" s="9"/>
      <c r="E3" s="9"/>
      <c r="F3" s="9"/>
      <c r="G3" s="10"/>
    </row>
    <row r="4" spans="2:6" s="3" customFormat="1" ht="21" customHeight="1">
      <c r="B4" s="130" t="s">
        <v>8</v>
      </c>
      <c r="C4" s="130"/>
      <c r="D4" s="132" t="str">
        <f>Mkonečné!C4</f>
        <v>17. května 2011</v>
      </c>
      <c r="E4" s="132"/>
      <c r="F4" s="12"/>
    </row>
    <row r="5" spans="2:6" s="3" customFormat="1" ht="21" customHeight="1">
      <c r="B5" s="130" t="s">
        <v>6</v>
      </c>
      <c r="C5" s="130"/>
      <c r="D5" s="131" t="str">
        <f>Mkonečné!C5</f>
        <v>Letní stadion Vyškov</v>
      </c>
      <c r="E5" s="131"/>
      <c r="F5" s="131"/>
    </row>
    <row r="6" spans="2:6" s="3" customFormat="1" ht="21" customHeight="1">
      <c r="B6" s="130" t="s">
        <v>7</v>
      </c>
      <c r="C6" s="130"/>
      <c r="D6" s="133" t="s">
        <v>26</v>
      </c>
      <c r="E6" s="133"/>
      <c r="F6" s="133"/>
    </row>
    <row r="7" s="3" customFormat="1" ht="21" customHeight="1" thickBot="1"/>
    <row r="8" spans="2:6" ht="16.5" thickBot="1">
      <c r="B8" s="73" t="s">
        <v>0</v>
      </c>
      <c r="C8" s="74" t="s">
        <v>1</v>
      </c>
      <c r="D8" s="74" t="s">
        <v>2</v>
      </c>
      <c r="E8" s="74" t="s">
        <v>3</v>
      </c>
      <c r="F8" s="75" t="s">
        <v>4</v>
      </c>
    </row>
    <row r="9" spans="1:6" ht="21" customHeight="1" thickTop="1">
      <c r="A9">
        <v>1</v>
      </c>
      <c r="B9" s="176">
        <f>A9</f>
        <v>1</v>
      </c>
      <c r="C9" s="178" t="s">
        <v>191</v>
      </c>
      <c r="D9" s="180">
        <v>31295</v>
      </c>
      <c r="E9" s="178" t="s">
        <v>76</v>
      </c>
      <c r="F9" s="76">
        <v>161</v>
      </c>
    </row>
    <row r="10" spans="1:6" ht="21" customHeight="1">
      <c r="A10">
        <v>2</v>
      </c>
      <c r="B10" s="177">
        <f>IF(F9=F10,B9,A10)</f>
        <v>2</v>
      </c>
      <c r="C10" s="179" t="s">
        <v>113</v>
      </c>
      <c r="D10" s="181">
        <v>30996</v>
      </c>
      <c r="E10" s="179" t="s">
        <v>76</v>
      </c>
      <c r="F10" s="77">
        <v>157</v>
      </c>
    </row>
    <row r="11" spans="1:6" ht="21" customHeight="1">
      <c r="A11">
        <v>3</v>
      </c>
      <c r="B11" s="177">
        <f aca="true" t="shared" si="0" ref="B11:B27">IF(F10=F11,B10,A11)</f>
        <v>3</v>
      </c>
      <c r="C11" s="179" t="s">
        <v>103</v>
      </c>
      <c r="D11" s="181">
        <v>211196</v>
      </c>
      <c r="E11" s="179" t="s">
        <v>79</v>
      </c>
      <c r="F11" s="77">
        <v>153</v>
      </c>
    </row>
    <row r="12" spans="1:6" ht="21" customHeight="1">
      <c r="A12">
        <v>4</v>
      </c>
      <c r="B12" s="177">
        <f t="shared" si="0"/>
        <v>4</v>
      </c>
      <c r="C12" s="179" t="s">
        <v>218</v>
      </c>
      <c r="D12" s="181">
        <v>35367</v>
      </c>
      <c r="E12" s="179" t="s">
        <v>45</v>
      </c>
      <c r="F12" s="77">
        <v>149</v>
      </c>
    </row>
    <row r="13" spans="1:6" ht="21" customHeight="1">
      <c r="A13">
        <v>5</v>
      </c>
      <c r="B13" s="177">
        <f t="shared" si="0"/>
        <v>5</v>
      </c>
      <c r="C13" s="179" t="s">
        <v>198</v>
      </c>
      <c r="D13" s="181">
        <v>35584</v>
      </c>
      <c r="E13" s="179" t="s">
        <v>70</v>
      </c>
      <c r="F13" s="77">
        <v>137</v>
      </c>
    </row>
    <row r="14" spans="1:6" ht="21" customHeight="1">
      <c r="A14">
        <v>6</v>
      </c>
      <c r="B14" s="177">
        <f t="shared" si="0"/>
        <v>6</v>
      </c>
      <c r="C14" s="179" t="s">
        <v>110</v>
      </c>
      <c r="D14" s="181">
        <v>141296</v>
      </c>
      <c r="E14" s="179" t="s">
        <v>68</v>
      </c>
      <c r="F14" s="77">
        <v>133</v>
      </c>
    </row>
    <row r="15" spans="1:11" ht="21" customHeight="1">
      <c r="A15">
        <v>7</v>
      </c>
      <c r="B15" s="177">
        <f t="shared" si="0"/>
        <v>7</v>
      </c>
      <c r="C15" s="179" t="s">
        <v>80</v>
      </c>
      <c r="D15" s="181">
        <v>310196</v>
      </c>
      <c r="E15" s="179" t="s">
        <v>49</v>
      </c>
      <c r="F15" s="77">
        <v>129</v>
      </c>
      <c r="H15" s="3"/>
      <c r="I15" s="3"/>
      <c r="J15" s="3"/>
      <c r="K15" s="3"/>
    </row>
    <row r="16" spans="1:11" ht="21" customHeight="1">
      <c r="A16">
        <v>8</v>
      </c>
      <c r="B16" s="177">
        <f t="shared" si="0"/>
        <v>7</v>
      </c>
      <c r="C16" s="179" t="s">
        <v>204</v>
      </c>
      <c r="D16" s="181">
        <v>140896</v>
      </c>
      <c r="E16" s="179" t="s">
        <v>51</v>
      </c>
      <c r="F16" s="77">
        <v>129</v>
      </c>
      <c r="H16" s="3"/>
      <c r="I16" s="3"/>
      <c r="J16" s="3"/>
      <c r="K16" s="3"/>
    </row>
    <row r="17" spans="1:11" ht="21" customHeight="1">
      <c r="A17">
        <v>9</v>
      </c>
      <c r="B17" s="177">
        <f t="shared" si="0"/>
        <v>7</v>
      </c>
      <c r="C17" s="179" t="s">
        <v>220</v>
      </c>
      <c r="D17" s="181">
        <v>170497</v>
      </c>
      <c r="E17" s="179" t="s">
        <v>68</v>
      </c>
      <c r="F17" s="77">
        <v>129</v>
      </c>
      <c r="H17" s="3"/>
      <c r="I17" s="3"/>
      <c r="J17" s="3"/>
      <c r="K17" s="3"/>
    </row>
    <row r="18" spans="1:11" ht="21" customHeight="1">
      <c r="A18">
        <v>10</v>
      </c>
      <c r="B18" s="177">
        <f t="shared" si="0"/>
        <v>7</v>
      </c>
      <c r="C18" s="179" t="s">
        <v>221</v>
      </c>
      <c r="D18" s="181">
        <v>250996</v>
      </c>
      <c r="E18" s="179" t="s">
        <v>76</v>
      </c>
      <c r="F18" s="77">
        <v>129</v>
      </c>
      <c r="H18" s="3"/>
      <c r="I18" s="3"/>
      <c r="J18" s="3"/>
      <c r="K18" s="3"/>
    </row>
    <row r="19" spans="1:11" ht="21" customHeight="1">
      <c r="A19">
        <v>11</v>
      </c>
      <c r="B19" s="177">
        <f t="shared" si="0"/>
        <v>7</v>
      </c>
      <c r="C19" s="179" t="s">
        <v>115</v>
      </c>
      <c r="D19" s="181">
        <v>35584</v>
      </c>
      <c r="E19" s="179" t="s">
        <v>70</v>
      </c>
      <c r="F19" s="77">
        <v>129</v>
      </c>
      <c r="H19" s="3"/>
      <c r="I19" s="3"/>
      <c r="J19" s="3"/>
      <c r="K19" s="3"/>
    </row>
    <row r="20" spans="1:11" ht="21" customHeight="1">
      <c r="A20">
        <v>12</v>
      </c>
      <c r="B20" s="177">
        <f t="shared" si="0"/>
        <v>12</v>
      </c>
      <c r="C20" s="179" t="s">
        <v>209</v>
      </c>
      <c r="D20" s="181">
        <v>80697</v>
      </c>
      <c r="E20" s="179" t="s">
        <v>51</v>
      </c>
      <c r="F20" s="77">
        <v>125</v>
      </c>
      <c r="H20" s="3"/>
      <c r="I20" s="3"/>
      <c r="J20" s="3"/>
      <c r="K20" s="3"/>
    </row>
    <row r="21" spans="1:11" ht="21" customHeight="1">
      <c r="A21">
        <v>13</v>
      </c>
      <c r="B21" s="177">
        <f t="shared" si="0"/>
        <v>12</v>
      </c>
      <c r="C21" s="179" t="s">
        <v>94</v>
      </c>
      <c r="D21" s="181">
        <v>0</v>
      </c>
      <c r="E21" s="179" t="s">
        <v>41</v>
      </c>
      <c r="F21" s="77">
        <v>125</v>
      </c>
      <c r="H21" s="3"/>
      <c r="I21" s="3"/>
      <c r="J21" s="3"/>
      <c r="K21" s="3"/>
    </row>
    <row r="22" spans="1:11" ht="21" customHeight="1">
      <c r="A22">
        <v>14</v>
      </c>
      <c r="B22" s="177">
        <f t="shared" si="0"/>
        <v>12</v>
      </c>
      <c r="C22" s="179" t="s">
        <v>219</v>
      </c>
      <c r="D22" s="181">
        <v>250397</v>
      </c>
      <c r="E22" s="179" t="s">
        <v>79</v>
      </c>
      <c r="F22" s="77">
        <v>125</v>
      </c>
      <c r="H22" s="3"/>
      <c r="I22" s="3"/>
      <c r="J22" s="3"/>
      <c r="K22" s="3"/>
    </row>
    <row r="23" spans="1:11" ht="21" customHeight="1">
      <c r="A23">
        <v>15</v>
      </c>
      <c r="B23" s="177">
        <f t="shared" si="0"/>
        <v>15</v>
      </c>
      <c r="C23" s="179" t="s">
        <v>86</v>
      </c>
      <c r="D23" s="181">
        <v>0</v>
      </c>
      <c r="E23" s="179" t="s">
        <v>41</v>
      </c>
      <c r="F23" s="77">
        <v>118</v>
      </c>
      <c r="H23" s="3"/>
      <c r="I23" s="3"/>
      <c r="J23" s="3"/>
      <c r="K23" s="3"/>
    </row>
    <row r="24" spans="1:11" ht="21" customHeight="1">
      <c r="A24">
        <v>16</v>
      </c>
      <c r="B24" s="177">
        <f t="shared" si="0"/>
        <v>16</v>
      </c>
      <c r="C24" s="179" t="s">
        <v>84</v>
      </c>
      <c r="D24" s="181">
        <v>90996</v>
      </c>
      <c r="E24" s="179" t="s">
        <v>37</v>
      </c>
      <c r="F24" s="77">
        <v>115</v>
      </c>
      <c r="H24" s="3"/>
      <c r="I24" s="3"/>
      <c r="J24" s="3"/>
      <c r="K24" s="3"/>
    </row>
    <row r="25" spans="1:11" ht="21" customHeight="1">
      <c r="A25">
        <v>17</v>
      </c>
      <c r="B25" s="177">
        <f t="shared" si="0"/>
        <v>16</v>
      </c>
      <c r="C25" s="179" t="s">
        <v>186</v>
      </c>
      <c r="D25" s="181">
        <v>211195</v>
      </c>
      <c r="E25" s="179" t="s">
        <v>49</v>
      </c>
      <c r="F25" s="77">
        <v>115</v>
      </c>
      <c r="H25" s="3"/>
      <c r="I25" s="3"/>
      <c r="J25" s="3"/>
      <c r="K25" s="3"/>
    </row>
    <row r="26" spans="1:11" ht="21" customHeight="1">
      <c r="A26">
        <v>18</v>
      </c>
      <c r="B26" s="177">
        <f t="shared" si="0"/>
        <v>16</v>
      </c>
      <c r="C26" s="179" t="s">
        <v>203</v>
      </c>
      <c r="D26" s="181">
        <v>34999</v>
      </c>
      <c r="E26" s="179" t="s">
        <v>45</v>
      </c>
      <c r="F26" s="77">
        <v>115</v>
      </c>
      <c r="H26" s="3"/>
      <c r="I26" s="3"/>
      <c r="J26" s="3"/>
      <c r="K26" s="3"/>
    </row>
    <row r="27" spans="1:11" ht="21" customHeight="1">
      <c r="A27">
        <v>19</v>
      </c>
      <c r="B27" s="177">
        <f t="shared" si="0"/>
        <v>16</v>
      </c>
      <c r="C27" s="179" t="s">
        <v>99</v>
      </c>
      <c r="D27" s="181">
        <v>180796</v>
      </c>
      <c r="E27" s="179" t="s">
        <v>68</v>
      </c>
      <c r="F27" s="77">
        <v>115</v>
      </c>
      <c r="H27" s="3"/>
      <c r="I27" s="3"/>
      <c r="J27" s="3"/>
      <c r="K27" s="3"/>
    </row>
    <row r="28" spans="1:11" ht="21" customHeight="1">
      <c r="A28">
        <v>20</v>
      </c>
      <c r="B28" s="120"/>
      <c r="C28" s="1"/>
      <c r="D28" s="7"/>
      <c r="E28" s="1"/>
      <c r="F28" s="77"/>
      <c r="H28" s="3"/>
      <c r="I28" s="3"/>
      <c r="J28" s="3"/>
      <c r="K28" s="3"/>
    </row>
    <row r="29" spans="1:11" ht="21" customHeight="1" thickBot="1">
      <c r="A29">
        <v>28</v>
      </c>
      <c r="B29" s="121"/>
      <c r="C29" s="78"/>
      <c r="D29" s="79"/>
      <c r="E29" s="78"/>
      <c r="F29" s="80"/>
      <c r="H29" s="3"/>
      <c r="I29" s="3"/>
      <c r="J29" s="3"/>
      <c r="K29" s="3"/>
    </row>
  </sheetData>
  <sheetProtection password="CF61" sheet="1" selectLockedCells="1" selectUnlockedCells="1"/>
  <mergeCells count="7">
    <mergeCell ref="B6:C6"/>
    <mergeCell ref="D6:F6"/>
    <mergeCell ref="D4:E4"/>
    <mergeCell ref="B2:F2"/>
    <mergeCell ref="B4:C4"/>
    <mergeCell ref="B5:C5"/>
    <mergeCell ref="D5:F5"/>
  </mergeCells>
  <printOptions horizontalCentered="1"/>
  <pageMargins left="0.6692913385826772" right="0.7086614173228347" top="0.1968503937007874" bottom="0.984251968503937" header="0" footer="0.5118110236220472"/>
  <pageSetup fitToHeight="1" fitToWidth="1" horizontalDpi="300" verticalDpi="300" orientation="portrait" paperSize="9" r:id="rId2"/>
  <headerFooter alignWithMargins="0">
    <oddFooter>&amp;L&amp;"Arial,Tučné"Výsledky zpracoval:&amp;"Arial,Kurzíva" Roman CHELÍK&amp;Cstrana &amp;P v &amp;N&amp;R&amp;"Arial,Tučné"TISK:&amp;"Arial,Kurzíva" &amp;D v &amp;T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showGridLines="0" showRowColHeaders="0" zoomScale="130" zoomScaleNormal="130" zoomScalePageLayoutView="0" workbookViewId="0" topLeftCell="B1">
      <selection activeCell="E37" activeCellId="1" sqref="C9:C37 E9:E37"/>
    </sheetView>
  </sheetViews>
  <sheetFormatPr defaultColWidth="9.140625" defaultRowHeight="12.75"/>
  <cols>
    <col min="1" max="1" width="9.140625" style="3" hidden="1" customWidth="1"/>
    <col min="2" max="2" width="8.421875" style="4" bestFit="1" customWidth="1"/>
    <col min="3" max="3" width="21.28125" style="3" bestFit="1" customWidth="1"/>
    <col min="4" max="4" width="9.00390625" style="3" bestFit="1" customWidth="1"/>
    <col min="5" max="5" width="31.140625" style="3" bestFit="1" customWidth="1"/>
    <col min="6" max="6" width="8.28125" style="3" bestFit="1" customWidth="1"/>
    <col min="7" max="7" width="6.28125" style="3" bestFit="1" customWidth="1"/>
    <col min="8" max="16384" width="9.140625" style="3" customWidth="1"/>
  </cols>
  <sheetData>
    <row r="1" ht="28.5" customHeight="1">
      <c r="B1" s="3"/>
    </row>
    <row r="2" spans="2:7" ht="27">
      <c r="B2" s="125" t="s">
        <v>5</v>
      </c>
      <c r="C2" s="125"/>
      <c r="D2" s="125"/>
      <c r="E2" s="125"/>
      <c r="F2" s="125"/>
      <c r="G2" s="10"/>
    </row>
    <row r="3" spans="2:7" ht="6" customHeight="1">
      <c r="B3" s="9"/>
      <c r="C3" s="9"/>
      <c r="D3" s="9"/>
      <c r="E3" s="9"/>
      <c r="F3" s="9"/>
      <c r="G3" s="10"/>
    </row>
    <row r="4" spans="2:6" ht="21" customHeight="1">
      <c r="B4" s="126" t="s">
        <v>8</v>
      </c>
      <c r="C4" s="126"/>
      <c r="D4" s="127" t="str">
        <f>Mkonečné!C4</f>
        <v>17. května 2011</v>
      </c>
      <c r="E4" s="127"/>
      <c r="F4" s="127"/>
    </row>
    <row r="5" spans="2:6" ht="21" customHeight="1">
      <c r="B5" s="126" t="s">
        <v>6</v>
      </c>
      <c r="C5" s="126"/>
      <c r="D5" s="127" t="str">
        <f>Mkonečné!C5</f>
        <v>Letní stadion Vyškov</v>
      </c>
      <c r="E5" s="127"/>
      <c r="F5" s="127"/>
    </row>
    <row r="6" spans="2:6" ht="21" customHeight="1">
      <c r="B6" s="126" t="s">
        <v>7</v>
      </c>
      <c r="C6" s="126"/>
      <c r="D6" s="128" t="s">
        <v>29</v>
      </c>
      <c r="E6" s="128"/>
      <c r="F6" s="128"/>
    </row>
    <row r="7" spans="2:6" ht="8.25" customHeight="1" thickBot="1">
      <c r="B7" s="20"/>
      <c r="C7" s="20"/>
      <c r="D7" s="21"/>
      <c r="E7" s="21"/>
      <c r="F7" s="21"/>
    </row>
    <row r="8" spans="2:6" ht="21" customHeight="1" thickBot="1">
      <c r="B8" s="66" t="s">
        <v>0</v>
      </c>
      <c r="C8" s="67" t="s">
        <v>1</v>
      </c>
      <c r="D8" s="67" t="s">
        <v>2</v>
      </c>
      <c r="E8" s="67" t="s">
        <v>3</v>
      </c>
      <c r="F8" s="68" t="s">
        <v>4</v>
      </c>
    </row>
    <row r="9" spans="1:6" ht="21" customHeight="1" thickTop="1">
      <c r="A9" s="3">
        <v>1</v>
      </c>
      <c r="B9" s="170">
        <f>A9</f>
        <v>1</v>
      </c>
      <c r="C9" s="167" t="s">
        <v>183</v>
      </c>
      <c r="D9" s="28">
        <v>10197</v>
      </c>
      <c r="E9" s="167" t="s">
        <v>51</v>
      </c>
      <c r="F9" s="58">
        <v>11.15</v>
      </c>
    </row>
    <row r="10" spans="1:6" ht="21" customHeight="1">
      <c r="A10" s="3">
        <v>2</v>
      </c>
      <c r="B10" s="170">
        <f>IF(F9=F10,B9,A10)</f>
        <v>2</v>
      </c>
      <c r="C10" s="167" t="s">
        <v>93</v>
      </c>
      <c r="D10" s="28">
        <v>30196</v>
      </c>
      <c r="E10" s="167" t="s">
        <v>76</v>
      </c>
      <c r="F10" s="58">
        <v>9.97</v>
      </c>
    </row>
    <row r="11" spans="1:6" ht="21" customHeight="1">
      <c r="A11" s="3">
        <v>3</v>
      </c>
      <c r="B11" s="170">
        <f aca="true" t="shared" si="0" ref="B11:B36">IF(F10=F11,B10,A11)</f>
        <v>3</v>
      </c>
      <c r="C11" s="167" t="s">
        <v>191</v>
      </c>
      <c r="D11" s="28">
        <v>30196</v>
      </c>
      <c r="E11" s="167" t="s">
        <v>76</v>
      </c>
      <c r="F11" s="58">
        <v>9.52</v>
      </c>
    </row>
    <row r="12" spans="1:6" ht="21" customHeight="1">
      <c r="A12" s="3">
        <v>4</v>
      </c>
      <c r="B12" s="170">
        <f t="shared" si="0"/>
        <v>4</v>
      </c>
      <c r="C12" s="167" t="s">
        <v>184</v>
      </c>
      <c r="D12" s="28">
        <v>30296</v>
      </c>
      <c r="E12" s="167" t="s">
        <v>68</v>
      </c>
      <c r="F12" s="58">
        <v>9.02</v>
      </c>
    </row>
    <row r="13" spans="1:6" ht="21" customHeight="1">
      <c r="A13" s="3">
        <v>5</v>
      </c>
      <c r="B13" s="170">
        <f t="shared" si="0"/>
        <v>5</v>
      </c>
      <c r="C13" s="167" t="s">
        <v>193</v>
      </c>
      <c r="D13" s="28">
        <v>110496</v>
      </c>
      <c r="E13" s="167" t="s">
        <v>79</v>
      </c>
      <c r="F13" s="58">
        <v>8.97</v>
      </c>
    </row>
    <row r="14" spans="1:6" ht="21" customHeight="1">
      <c r="A14" s="3">
        <v>6</v>
      </c>
      <c r="B14" s="170">
        <f t="shared" si="0"/>
        <v>6</v>
      </c>
      <c r="C14" s="167" t="s">
        <v>198</v>
      </c>
      <c r="D14" s="28">
        <v>35086</v>
      </c>
      <c r="E14" s="167" t="s">
        <v>70</v>
      </c>
      <c r="F14" s="58">
        <v>8.21</v>
      </c>
    </row>
    <row r="15" spans="1:6" ht="21" customHeight="1">
      <c r="A15" s="3">
        <v>7</v>
      </c>
      <c r="B15" s="170">
        <f t="shared" si="0"/>
        <v>7</v>
      </c>
      <c r="C15" s="167" t="s">
        <v>189</v>
      </c>
      <c r="D15" s="28">
        <v>30296</v>
      </c>
      <c r="E15" s="167" t="s">
        <v>68</v>
      </c>
      <c r="F15" s="58">
        <v>8.05</v>
      </c>
    </row>
    <row r="16" spans="1:6" ht="21" customHeight="1">
      <c r="A16" s="3">
        <v>8</v>
      </c>
      <c r="B16" s="170">
        <f t="shared" si="0"/>
        <v>8</v>
      </c>
      <c r="C16" s="167" t="s">
        <v>116</v>
      </c>
      <c r="D16" s="28">
        <v>35086</v>
      </c>
      <c r="E16" s="167" t="s">
        <v>70</v>
      </c>
      <c r="F16" s="58">
        <v>7.97</v>
      </c>
    </row>
    <row r="17" spans="1:6" ht="21" customHeight="1">
      <c r="A17" s="3">
        <v>9</v>
      </c>
      <c r="B17" s="170">
        <f t="shared" si="0"/>
        <v>9</v>
      </c>
      <c r="C17" s="167" t="s">
        <v>190</v>
      </c>
      <c r="D17" s="28">
        <v>180696</v>
      </c>
      <c r="E17" s="167" t="s">
        <v>37</v>
      </c>
      <c r="F17" s="58">
        <v>7.96</v>
      </c>
    </row>
    <row r="18" spans="1:6" ht="21" customHeight="1">
      <c r="A18" s="3">
        <v>10</v>
      </c>
      <c r="B18" s="170">
        <f t="shared" si="0"/>
        <v>10</v>
      </c>
      <c r="C18" s="167" t="s">
        <v>194</v>
      </c>
      <c r="D18" s="28">
        <v>40396</v>
      </c>
      <c r="E18" s="167" t="s">
        <v>68</v>
      </c>
      <c r="F18" s="58">
        <v>7.95</v>
      </c>
    </row>
    <row r="19" spans="1:6" ht="21" customHeight="1">
      <c r="A19" s="3">
        <v>11</v>
      </c>
      <c r="B19" s="170">
        <f t="shared" si="0"/>
        <v>11</v>
      </c>
      <c r="C19" s="167" t="s">
        <v>109</v>
      </c>
      <c r="D19" s="28">
        <v>140595</v>
      </c>
      <c r="E19" s="167" t="s">
        <v>51</v>
      </c>
      <c r="F19" s="58">
        <v>7.83</v>
      </c>
    </row>
    <row r="20" spans="1:6" ht="21" customHeight="1">
      <c r="A20" s="3">
        <v>12</v>
      </c>
      <c r="B20" s="170">
        <f t="shared" si="0"/>
        <v>12</v>
      </c>
      <c r="C20" s="167" t="s">
        <v>196</v>
      </c>
      <c r="D20" s="28">
        <v>160496</v>
      </c>
      <c r="E20" s="167" t="s">
        <v>76</v>
      </c>
      <c r="F20" s="58">
        <v>7.78</v>
      </c>
    </row>
    <row r="21" spans="1:6" ht="21" customHeight="1">
      <c r="A21" s="3">
        <v>13</v>
      </c>
      <c r="B21" s="170">
        <f t="shared" si="0"/>
        <v>13</v>
      </c>
      <c r="C21" s="167" t="s">
        <v>185</v>
      </c>
      <c r="D21" s="28">
        <v>20081996</v>
      </c>
      <c r="E21" s="167" t="s">
        <v>41</v>
      </c>
      <c r="F21" s="58">
        <v>7.76</v>
      </c>
    </row>
    <row r="22" spans="1:6" ht="21" customHeight="1">
      <c r="A22" s="3">
        <v>14</v>
      </c>
      <c r="B22" s="170">
        <f t="shared" si="0"/>
        <v>14</v>
      </c>
      <c r="C22" s="167" t="s">
        <v>107</v>
      </c>
      <c r="D22" s="28">
        <v>110496</v>
      </c>
      <c r="E22" s="167" t="s">
        <v>79</v>
      </c>
      <c r="F22" s="58">
        <v>7.75</v>
      </c>
    </row>
    <row r="23" spans="1:6" ht="21" customHeight="1">
      <c r="A23" s="3">
        <v>15</v>
      </c>
      <c r="B23" s="170">
        <f t="shared" si="0"/>
        <v>15</v>
      </c>
      <c r="C23" s="167" t="s">
        <v>106</v>
      </c>
      <c r="D23" s="28">
        <v>180696</v>
      </c>
      <c r="E23" s="167" t="s">
        <v>37</v>
      </c>
      <c r="F23" s="58">
        <v>7.6</v>
      </c>
    </row>
    <row r="24" spans="1:6" ht="21" customHeight="1">
      <c r="A24" s="3">
        <v>16</v>
      </c>
      <c r="B24" s="170">
        <f t="shared" si="0"/>
        <v>16</v>
      </c>
      <c r="C24" s="167" t="s">
        <v>188</v>
      </c>
      <c r="D24" s="28">
        <v>10197</v>
      </c>
      <c r="E24" s="167" t="s">
        <v>51</v>
      </c>
      <c r="F24" s="58">
        <v>7.53</v>
      </c>
    </row>
    <row r="25" spans="1:6" ht="21" customHeight="1">
      <c r="A25" s="3">
        <v>17</v>
      </c>
      <c r="B25" s="170">
        <f t="shared" si="0"/>
        <v>17</v>
      </c>
      <c r="C25" s="167" t="s">
        <v>96</v>
      </c>
      <c r="D25" s="28">
        <v>120896</v>
      </c>
      <c r="E25" s="167" t="s">
        <v>49</v>
      </c>
      <c r="F25" s="58">
        <v>7.48</v>
      </c>
    </row>
    <row r="26" spans="1:6" ht="21" customHeight="1">
      <c r="A26" s="3">
        <v>18</v>
      </c>
      <c r="B26" s="170">
        <f t="shared" si="0"/>
        <v>18</v>
      </c>
      <c r="C26" s="167" t="s">
        <v>182</v>
      </c>
      <c r="D26" s="28">
        <v>35156</v>
      </c>
      <c r="E26" s="167" t="s">
        <v>45</v>
      </c>
      <c r="F26" s="58">
        <v>7.34</v>
      </c>
    </row>
    <row r="27" spans="1:6" ht="21" customHeight="1">
      <c r="A27" s="3">
        <v>19</v>
      </c>
      <c r="B27" s="170">
        <f t="shared" si="0"/>
        <v>19</v>
      </c>
      <c r="C27" s="167" t="s">
        <v>108</v>
      </c>
      <c r="D27" s="28">
        <v>270895</v>
      </c>
      <c r="E27" s="167" t="s">
        <v>49</v>
      </c>
      <c r="F27" s="58">
        <v>7.29</v>
      </c>
    </row>
    <row r="28" spans="1:6" ht="21" customHeight="1">
      <c r="A28" s="3">
        <v>20</v>
      </c>
      <c r="B28" s="170">
        <f t="shared" si="0"/>
        <v>20</v>
      </c>
      <c r="C28" s="167" t="s">
        <v>112</v>
      </c>
      <c r="D28" s="28">
        <v>35074</v>
      </c>
      <c r="E28" s="167" t="s">
        <v>45</v>
      </c>
      <c r="F28" s="58">
        <v>6.98</v>
      </c>
    </row>
    <row r="29" spans="1:6" ht="21" customHeight="1">
      <c r="A29" s="3">
        <v>21</v>
      </c>
      <c r="B29" s="170">
        <f t="shared" si="0"/>
        <v>21</v>
      </c>
      <c r="C29" s="167" t="s">
        <v>199</v>
      </c>
      <c r="D29" s="28">
        <v>35658</v>
      </c>
      <c r="E29" s="167" t="s">
        <v>70</v>
      </c>
      <c r="F29" s="58">
        <v>6.92</v>
      </c>
    </row>
    <row r="30" spans="1:6" ht="21" customHeight="1">
      <c r="A30" s="3">
        <v>22</v>
      </c>
      <c r="B30" s="170">
        <f t="shared" si="0"/>
        <v>22</v>
      </c>
      <c r="C30" s="167" t="s">
        <v>197</v>
      </c>
      <c r="D30" s="28">
        <v>210696</v>
      </c>
      <c r="E30" s="167" t="s">
        <v>79</v>
      </c>
      <c r="F30" s="58">
        <v>6.91</v>
      </c>
    </row>
    <row r="31" spans="1:6" ht="21" customHeight="1">
      <c r="A31" s="3">
        <v>23</v>
      </c>
      <c r="B31" s="170">
        <f t="shared" si="0"/>
        <v>23</v>
      </c>
      <c r="C31" s="167" t="s">
        <v>192</v>
      </c>
      <c r="D31" s="28">
        <v>20081996</v>
      </c>
      <c r="E31" s="167" t="s">
        <v>41</v>
      </c>
      <c r="F31" s="58">
        <v>6.67</v>
      </c>
    </row>
    <row r="32" spans="1:6" ht="21" customHeight="1">
      <c r="A32" s="3">
        <v>24</v>
      </c>
      <c r="B32" s="170">
        <f t="shared" si="0"/>
        <v>23</v>
      </c>
      <c r="C32" s="167" t="s">
        <v>195</v>
      </c>
      <c r="D32" s="28">
        <v>90996</v>
      </c>
      <c r="E32" s="167" t="s">
        <v>37</v>
      </c>
      <c r="F32" s="58">
        <v>6.67</v>
      </c>
    </row>
    <row r="33" spans="1:6" ht="21" customHeight="1">
      <c r="A33" s="3">
        <v>25</v>
      </c>
      <c r="B33" s="170">
        <f t="shared" si="0"/>
        <v>25</v>
      </c>
      <c r="C33" s="167" t="s">
        <v>187</v>
      </c>
      <c r="D33" s="28">
        <v>35156</v>
      </c>
      <c r="E33" s="167" t="s">
        <v>45</v>
      </c>
      <c r="F33" s="58">
        <v>6.4</v>
      </c>
    </row>
    <row r="34" spans="1:6" ht="21" customHeight="1">
      <c r="A34" s="3">
        <v>26</v>
      </c>
      <c r="B34" s="170">
        <f t="shared" si="0"/>
        <v>26</v>
      </c>
      <c r="C34" s="167" t="s">
        <v>186</v>
      </c>
      <c r="D34" s="28">
        <v>270895</v>
      </c>
      <c r="E34" s="167" t="s">
        <v>49</v>
      </c>
      <c r="F34" s="58">
        <v>6.31</v>
      </c>
    </row>
    <row r="35" spans="1:6" ht="21" customHeight="1">
      <c r="A35" s="3">
        <v>27</v>
      </c>
      <c r="B35" s="170">
        <f t="shared" si="0"/>
        <v>27</v>
      </c>
      <c r="C35" s="167"/>
      <c r="D35" s="28"/>
      <c r="E35" s="167"/>
      <c r="F35" s="58"/>
    </row>
    <row r="36" spans="1:6" ht="21" customHeight="1">
      <c r="A36" s="3">
        <v>28</v>
      </c>
      <c r="B36" s="170">
        <f t="shared" si="0"/>
        <v>27</v>
      </c>
      <c r="C36" s="167"/>
      <c r="D36" s="28"/>
      <c r="E36" s="167"/>
      <c r="F36" s="58"/>
    </row>
    <row r="37" spans="1:6" ht="21" customHeight="1" thickBot="1">
      <c r="A37" s="3">
        <v>33</v>
      </c>
      <c r="B37" s="171"/>
      <c r="C37" s="173"/>
      <c r="D37" s="82"/>
      <c r="E37" s="173"/>
      <c r="F37" s="83"/>
    </row>
  </sheetData>
  <sheetProtection password="CF61" sheet="1" selectLockedCells="1" selectUnlockedCells="1"/>
  <mergeCells count="7">
    <mergeCell ref="B6:C6"/>
    <mergeCell ref="D6:F6"/>
    <mergeCell ref="B2:F2"/>
    <mergeCell ref="B4:C4"/>
    <mergeCell ref="D4:F4"/>
    <mergeCell ref="B5:C5"/>
    <mergeCell ref="D5:F5"/>
  </mergeCells>
  <printOptions horizontalCentered="1"/>
  <pageMargins left="0.7086614173228347" right="0.6692913385826772" top="0.1968503937007874" bottom="0.7874015748031497" header="0" footer="0.5118110236220472"/>
  <pageSetup fitToHeight="1" fitToWidth="1" horizontalDpi="300" verticalDpi="300" orientation="portrait" paperSize="9" r:id="rId2"/>
  <headerFooter alignWithMargins="0">
    <oddFooter>&amp;L&amp;"Arial,Tučné"Výsledky zpracoval:&amp;"Arial,Obyčejné" &amp;"Arial,Kurzíva"Roman CHELÍK&amp;Cstrana &amp;P v &amp;N&amp;R&amp;"Arial,Tučné"TISK:&amp;"Arial,Obyčejné" &amp;"Arial,Kurzíva"&amp;D v &amp;T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showGridLines="0" showRowColHeaders="0" zoomScalePageLayoutView="0" workbookViewId="0" topLeftCell="B1">
      <selection activeCell="E48" sqref="E48"/>
    </sheetView>
  </sheetViews>
  <sheetFormatPr defaultColWidth="9.140625" defaultRowHeight="12.75"/>
  <cols>
    <col min="1" max="1" width="9.140625" style="3" hidden="1" customWidth="1"/>
    <col min="2" max="2" width="7.7109375" style="4" customWidth="1"/>
    <col min="3" max="3" width="25.7109375" style="3" customWidth="1"/>
    <col min="4" max="4" width="9.00390625" style="3" bestFit="1" customWidth="1"/>
    <col min="5" max="5" width="36.28125" style="3" bestFit="1" customWidth="1"/>
    <col min="6" max="6" width="10.7109375" style="3" customWidth="1"/>
    <col min="7" max="7" width="6.28125" style="3" bestFit="1" customWidth="1"/>
    <col min="8" max="16384" width="9.140625" style="3" customWidth="1"/>
  </cols>
  <sheetData>
    <row r="1" ht="34.5" customHeight="1">
      <c r="B1" s="3"/>
    </row>
    <row r="2" spans="2:7" ht="27">
      <c r="B2" s="125" t="s">
        <v>5</v>
      </c>
      <c r="C2" s="125"/>
      <c r="D2" s="125"/>
      <c r="E2" s="125"/>
      <c r="F2" s="125"/>
      <c r="G2" s="10"/>
    </row>
    <row r="3" spans="2:7" ht="14.25" customHeight="1">
      <c r="B3" s="9"/>
      <c r="C3" s="9"/>
      <c r="D3" s="9"/>
      <c r="E3" s="9"/>
      <c r="F3" s="9"/>
      <c r="G3" s="10"/>
    </row>
    <row r="4" spans="2:6" ht="21" customHeight="1">
      <c r="B4" s="126" t="s">
        <v>8</v>
      </c>
      <c r="C4" s="126"/>
      <c r="D4" s="127" t="str">
        <f>Mkonečné!C4</f>
        <v>17. května 2011</v>
      </c>
      <c r="E4" s="127"/>
      <c r="F4" s="127"/>
    </row>
    <row r="5" spans="2:6" ht="21" customHeight="1">
      <c r="B5" s="126" t="s">
        <v>6</v>
      </c>
      <c r="C5" s="126"/>
      <c r="D5" s="127" t="str">
        <f>Mkonečné!C5</f>
        <v>Letní stadion Vyškov</v>
      </c>
      <c r="E5" s="127"/>
      <c r="F5" s="127"/>
    </row>
    <row r="6" spans="2:6" ht="21" customHeight="1">
      <c r="B6" s="126" t="s">
        <v>7</v>
      </c>
      <c r="C6" s="126"/>
      <c r="D6" s="128" t="s">
        <v>28</v>
      </c>
      <c r="E6" s="128"/>
      <c r="F6" s="128"/>
    </row>
    <row r="7" ht="15.75" customHeight="1" thickBot="1">
      <c r="B7" s="3"/>
    </row>
    <row r="8" spans="2:6" ht="21" customHeight="1" thickBot="1">
      <c r="B8" s="66" t="s">
        <v>0</v>
      </c>
      <c r="C8" s="67" t="s">
        <v>1</v>
      </c>
      <c r="D8" s="67" t="s">
        <v>2</v>
      </c>
      <c r="E8" s="67" t="s">
        <v>3</v>
      </c>
      <c r="F8" s="68" t="s">
        <v>4</v>
      </c>
    </row>
    <row r="9" spans="1:6" ht="21" customHeight="1" thickTop="1">
      <c r="A9" s="3">
        <v>1</v>
      </c>
      <c r="B9" s="164">
        <f>A9</f>
        <v>1</v>
      </c>
      <c r="C9" s="166" t="s">
        <v>119</v>
      </c>
      <c r="D9" s="18">
        <v>110895</v>
      </c>
      <c r="E9" s="166" t="s">
        <v>51</v>
      </c>
      <c r="F9" s="84">
        <v>15.65</v>
      </c>
    </row>
    <row r="10" spans="1:6" ht="21" customHeight="1">
      <c r="A10" s="3">
        <v>2</v>
      </c>
      <c r="B10" s="164">
        <f>IF(F9=F10,B9,A10)</f>
        <v>2</v>
      </c>
      <c r="C10" s="166" t="s">
        <v>127</v>
      </c>
      <c r="D10" s="18">
        <v>110895</v>
      </c>
      <c r="E10" s="166" t="s">
        <v>51</v>
      </c>
      <c r="F10" s="84">
        <v>12</v>
      </c>
    </row>
    <row r="11" spans="1:6" ht="21" customHeight="1">
      <c r="A11" s="3">
        <v>3</v>
      </c>
      <c r="B11" s="164">
        <f aca="true" t="shared" si="0" ref="B11:B35">IF(F10=F11,B10,A11)</f>
        <v>3</v>
      </c>
      <c r="C11" s="166" t="s">
        <v>118</v>
      </c>
      <c r="D11" s="18">
        <v>30195</v>
      </c>
      <c r="E11" s="166" t="s">
        <v>49</v>
      </c>
      <c r="F11" s="84">
        <v>11.39</v>
      </c>
    </row>
    <row r="12" spans="1:6" ht="21" customHeight="1">
      <c r="A12" s="3">
        <v>4</v>
      </c>
      <c r="B12" s="164">
        <f t="shared" si="0"/>
        <v>4</v>
      </c>
      <c r="C12" s="166" t="s">
        <v>132</v>
      </c>
      <c r="D12" s="18">
        <v>51295</v>
      </c>
      <c r="E12" s="166" t="s">
        <v>51</v>
      </c>
      <c r="F12" s="84">
        <v>11.37</v>
      </c>
    </row>
    <row r="13" spans="1:6" ht="21" customHeight="1">
      <c r="A13" s="3">
        <v>5</v>
      </c>
      <c r="B13" s="164">
        <f t="shared" si="0"/>
        <v>5</v>
      </c>
      <c r="C13" s="166" t="s">
        <v>134</v>
      </c>
      <c r="D13" s="18">
        <v>34990</v>
      </c>
      <c r="E13" s="166" t="s">
        <v>39</v>
      </c>
      <c r="F13" s="84">
        <v>10.7</v>
      </c>
    </row>
    <row r="14" spans="1:6" ht="21" customHeight="1">
      <c r="A14" s="3">
        <v>6</v>
      </c>
      <c r="B14" s="164">
        <f t="shared" si="0"/>
        <v>6</v>
      </c>
      <c r="C14" s="166" t="s">
        <v>121</v>
      </c>
      <c r="D14" s="18">
        <v>35250</v>
      </c>
      <c r="E14" s="166" t="s">
        <v>39</v>
      </c>
      <c r="F14" s="84">
        <v>10.62</v>
      </c>
    </row>
    <row r="15" spans="1:6" ht="21" customHeight="1">
      <c r="A15" s="3">
        <v>7</v>
      </c>
      <c r="B15" s="164">
        <f t="shared" si="0"/>
        <v>7</v>
      </c>
      <c r="C15" s="166" t="s">
        <v>126</v>
      </c>
      <c r="D15" s="18">
        <v>30195</v>
      </c>
      <c r="E15" s="166" t="s">
        <v>49</v>
      </c>
      <c r="F15" s="84">
        <v>10.46</v>
      </c>
    </row>
    <row r="16" spans="1:6" ht="21" customHeight="1">
      <c r="A16" s="3">
        <v>8</v>
      </c>
      <c r="B16" s="164">
        <f t="shared" si="0"/>
        <v>8</v>
      </c>
      <c r="C16" s="166" t="s">
        <v>131</v>
      </c>
      <c r="D16" s="18">
        <v>211195</v>
      </c>
      <c r="E16" s="166" t="s">
        <v>49</v>
      </c>
      <c r="F16" s="84">
        <v>10.32</v>
      </c>
    </row>
    <row r="17" spans="1:6" ht="21" customHeight="1">
      <c r="A17" s="3">
        <v>9</v>
      </c>
      <c r="B17" s="164">
        <f t="shared" si="0"/>
        <v>9</v>
      </c>
      <c r="C17" s="166" t="s">
        <v>122</v>
      </c>
      <c r="D17" s="18">
        <v>6021995</v>
      </c>
      <c r="E17" s="166" t="s">
        <v>41</v>
      </c>
      <c r="F17" s="84">
        <v>10.3</v>
      </c>
    </row>
    <row r="18" spans="1:6" ht="21" customHeight="1">
      <c r="A18" s="3">
        <v>10</v>
      </c>
      <c r="B18" s="164">
        <f t="shared" si="0"/>
        <v>10</v>
      </c>
      <c r="C18" s="166" t="s">
        <v>128</v>
      </c>
      <c r="D18" s="18">
        <v>61095</v>
      </c>
      <c r="E18" s="166" t="s">
        <v>37</v>
      </c>
      <c r="F18" s="84">
        <v>10.25</v>
      </c>
    </row>
    <row r="19" spans="1:6" ht="21" customHeight="1">
      <c r="A19" s="3">
        <v>11</v>
      </c>
      <c r="B19" s="164">
        <f t="shared" si="0"/>
        <v>11</v>
      </c>
      <c r="C19" s="166" t="s">
        <v>139</v>
      </c>
      <c r="D19" s="18">
        <v>35070</v>
      </c>
      <c r="E19" s="166" t="s">
        <v>70</v>
      </c>
      <c r="F19" s="84">
        <v>10.2</v>
      </c>
    </row>
    <row r="20" spans="1:6" ht="21" customHeight="1">
      <c r="A20" s="3">
        <v>12</v>
      </c>
      <c r="B20" s="164">
        <f t="shared" si="0"/>
        <v>12</v>
      </c>
      <c r="C20" s="166" t="s">
        <v>123</v>
      </c>
      <c r="D20" s="18">
        <v>230496</v>
      </c>
      <c r="E20" s="166" t="s">
        <v>43</v>
      </c>
      <c r="F20" s="84">
        <v>10.06</v>
      </c>
    </row>
    <row r="21" spans="1:6" ht="21" customHeight="1">
      <c r="A21" s="3">
        <v>13</v>
      </c>
      <c r="B21" s="164">
        <f t="shared" si="0"/>
        <v>13</v>
      </c>
      <c r="C21" s="166" t="s">
        <v>133</v>
      </c>
      <c r="D21" s="18">
        <v>80995</v>
      </c>
      <c r="E21" s="166" t="s">
        <v>37</v>
      </c>
      <c r="F21" s="84">
        <v>10.02</v>
      </c>
    </row>
    <row r="22" spans="1:6" ht="21" customHeight="1">
      <c r="A22" s="3">
        <v>14</v>
      </c>
      <c r="B22" s="164">
        <f t="shared" si="0"/>
        <v>14</v>
      </c>
      <c r="C22" s="166" t="s">
        <v>124</v>
      </c>
      <c r="D22" s="18">
        <v>0</v>
      </c>
      <c r="E22" s="166" t="s">
        <v>45</v>
      </c>
      <c r="F22" s="84">
        <v>10</v>
      </c>
    </row>
    <row r="23" spans="1:6" ht="21" customHeight="1">
      <c r="A23" s="3">
        <v>15</v>
      </c>
      <c r="B23" s="164">
        <f t="shared" si="0"/>
        <v>15</v>
      </c>
      <c r="C23" s="166" t="s">
        <v>117</v>
      </c>
      <c r="D23" s="18">
        <v>0</v>
      </c>
      <c r="E23" s="166" t="s">
        <v>47</v>
      </c>
      <c r="F23" s="84">
        <v>9.92</v>
      </c>
    </row>
    <row r="24" spans="1:6" ht="21" customHeight="1">
      <c r="A24" s="3">
        <v>16</v>
      </c>
      <c r="B24" s="164">
        <f t="shared" si="0"/>
        <v>16</v>
      </c>
      <c r="C24" s="166" t="s">
        <v>135</v>
      </c>
      <c r="D24" s="18">
        <v>0</v>
      </c>
      <c r="E24" s="166" t="s">
        <v>43</v>
      </c>
      <c r="F24" s="84">
        <v>9.8</v>
      </c>
    </row>
    <row r="25" spans="1:6" ht="21" customHeight="1">
      <c r="A25" s="3">
        <v>17</v>
      </c>
      <c r="B25" s="164">
        <f t="shared" si="0"/>
        <v>17</v>
      </c>
      <c r="C25" s="166" t="s">
        <v>120</v>
      </c>
      <c r="D25" s="18">
        <v>61095</v>
      </c>
      <c r="E25" s="166" t="s">
        <v>37</v>
      </c>
      <c r="F25" s="84">
        <v>9.59</v>
      </c>
    </row>
    <row r="26" spans="1:6" ht="21" customHeight="1">
      <c r="A26" s="3">
        <v>18</v>
      </c>
      <c r="B26" s="164">
        <f t="shared" si="0"/>
        <v>18</v>
      </c>
      <c r="C26" s="166" t="s">
        <v>53</v>
      </c>
      <c r="D26" s="18">
        <v>35250</v>
      </c>
      <c r="E26" s="166" t="s">
        <v>39</v>
      </c>
      <c r="F26" s="84">
        <v>9.53</v>
      </c>
    </row>
    <row r="27" spans="1:6" ht="21" customHeight="1">
      <c r="A27" s="3">
        <v>19</v>
      </c>
      <c r="B27" s="164">
        <f t="shared" si="0"/>
        <v>19</v>
      </c>
      <c r="C27" s="166" t="s">
        <v>137</v>
      </c>
      <c r="D27" s="18">
        <v>35070</v>
      </c>
      <c r="E27" s="166" t="s">
        <v>70</v>
      </c>
      <c r="F27" s="84">
        <v>9.36</v>
      </c>
    </row>
    <row r="28" spans="1:6" ht="21" customHeight="1">
      <c r="A28" s="3">
        <v>20</v>
      </c>
      <c r="B28" s="164">
        <f t="shared" si="0"/>
        <v>20</v>
      </c>
      <c r="C28" s="166" t="s">
        <v>136</v>
      </c>
      <c r="D28" s="18">
        <v>50296</v>
      </c>
      <c r="E28" s="166" t="s">
        <v>68</v>
      </c>
      <c r="F28" s="84">
        <v>9.26</v>
      </c>
    </row>
    <row r="29" spans="1:6" ht="21" customHeight="1">
      <c r="A29" s="3">
        <v>21</v>
      </c>
      <c r="B29" s="164">
        <f t="shared" si="0"/>
        <v>21</v>
      </c>
      <c r="C29" s="166" t="s">
        <v>129</v>
      </c>
      <c r="D29" s="18">
        <v>6021995</v>
      </c>
      <c r="E29" s="166" t="s">
        <v>41</v>
      </c>
      <c r="F29" s="84">
        <v>9.04</v>
      </c>
    </row>
    <row r="30" spans="1:6" ht="21" customHeight="1">
      <c r="A30" s="3">
        <v>22</v>
      </c>
      <c r="B30" s="164">
        <f t="shared" si="0"/>
        <v>22</v>
      </c>
      <c r="C30" s="166" t="s">
        <v>141</v>
      </c>
      <c r="D30" s="18">
        <v>35022</v>
      </c>
      <c r="E30" s="166" t="s">
        <v>70</v>
      </c>
      <c r="F30" s="84">
        <v>9.02</v>
      </c>
    </row>
    <row r="31" spans="1:6" ht="21" customHeight="1">
      <c r="A31" s="3">
        <v>23</v>
      </c>
      <c r="B31" s="164">
        <f t="shared" si="0"/>
        <v>23</v>
      </c>
      <c r="C31" s="166" t="s">
        <v>130</v>
      </c>
      <c r="D31" s="18">
        <v>230496</v>
      </c>
      <c r="E31" s="166" t="s">
        <v>43</v>
      </c>
      <c r="F31" s="84">
        <v>8.96</v>
      </c>
    </row>
    <row r="32" spans="1:6" ht="21" customHeight="1">
      <c r="A32" s="3">
        <v>24</v>
      </c>
      <c r="B32" s="164">
        <f t="shared" si="0"/>
        <v>24</v>
      </c>
      <c r="C32" s="166" t="s">
        <v>125</v>
      </c>
      <c r="D32" s="18">
        <v>0</v>
      </c>
      <c r="E32" s="166" t="s">
        <v>47</v>
      </c>
      <c r="F32" s="84">
        <v>8.58</v>
      </c>
    </row>
    <row r="33" spans="1:6" ht="21" customHeight="1">
      <c r="A33" s="3">
        <v>25</v>
      </c>
      <c r="B33" s="164">
        <f t="shared" si="0"/>
        <v>25</v>
      </c>
      <c r="C33" s="166" t="s">
        <v>140</v>
      </c>
      <c r="D33" s="18">
        <v>297796</v>
      </c>
      <c r="E33" s="166" t="s">
        <v>68</v>
      </c>
      <c r="F33" s="84">
        <v>7.73</v>
      </c>
    </row>
    <row r="34" spans="1:6" ht="21" customHeight="1">
      <c r="A34" s="3">
        <v>26</v>
      </c>
      <c r="B34" s="164">
        <f t="shared" si="0"/>
        <v>26</v>
      </c>
      <c r="C34" s="166" t="s">
        <v>138</v>
      </c>
      <c r="D34" s="18">
        <v>50296</v>
      </c>
      <c r="E34" s="166" t="s">
        <v>68</v>
      </c>
      <c r="F34" s="84">
        <v>7.46</v>
      </c>
    </row>
    <row r="35" spans="1:6" ht="21" customHeight="1">
      <c r="A35" s="3">
        <v>27</v>
      </c>
      <c r="B35" s="164">
        <f t="shared" si="0"/>
        <v>27</v>
      </c>
      <c r="C35" s="166" t="s">
        <v>44</v>
      </c>
      <c r="D35" s="18">
        <v>34767</v>
      </c>
      <c r="E35" s="166" t="s">
        <v>45</v>
      </c>
      <c r="F35" s="84">
        <v>6.97</v>
      </c>
    </row>
    <row r="36" spans="1:6" ht="21" customHeight="1">
      <c r="A36" s="3">
        <v>28</v>
      </c>
      <c r="B36" s="164"/>
      <c r="C36" s="166"/>
      <c r="D36" s="18"/>
      <c r="E36" s="166"/>
      <c r="F36" s="84"/>
    </row>
    <row r="37" spans="1:6" ht="21" customHeight="1">
      <c r="A37" s="3">
        <v>34</v>
      </c>
      <c r="B37" s="164"/>
      <c r="C37" s="166"/>
      <c r="D37" s="18"/>
      <c r="E37" s="166"/>
      <c r="F37" s="84"/>
    </row>
    <row r="38" spans="1:6" ht="21" customHeight="1" thickBot="1">
      <c r="A38" s="3">
        <v>35</v>
      </c>
      <c r="B38" s="165"/>
      <c r="C38" s="168"/>
      <c r="D38" s="85"/>
      <c r="E38" s="168"/>
      <c r="F38" s="86"/>
    </row>
  </sheetData>
  <sheetProtection password="CF61" sheet="1" selectLockedCells="1" selectUnlockedCells="1"/>
  <mergeCells count="7">
    <mergeCell ref="B6:C6"/>
    <mergeCell ref="D6:F6"/>
    <mergeCell ref="D4:F4"/>
    <mergeCell ref="B2:F2"/>
    <mergeCell ref="B4:C4"/>
    <mergeCell ref="B5:C5"/>
    <mergeCell ref="D5:F5"/>
  </mergeCells>
  <printOptions horizontalCentered="1"/>
  <pageMargins left="0.7086614173228347" right="0.6692913385826772" top="0.1968503937007874" bottom="0.9448818897637796" header="0" footer="0.5118110236220472"/>
  <pageSetup fitToHeight="1" fitToWidth="1" horizontalDpi="300" verticalDpi="300" orientation="portrait" paperSize="9" scale="97" r:id="rId2"/>
  <headerFooter alignWithMargins="0">
    <oddFooter>&amp;L&amp;"Arial,Tučné"Výsledky zpracoval:&amp;"Arial,Kurzíva" Roman CHELÍK&amp;Cstrana &amp;P z &amp;N&amp;R&amp;"Arial,Tučné"TISK:&amp;"Arial,Kurzíva" &amp;D v &amp;T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showGridLines="0" showRowColHeaders="0" zoomScale="115" zoomScaleNormal="115" zoomScalePageLayoutView="0" workbookViewId="0" topLeftCell="B1">
      <selection activeCell="C38" activeCellId="1" sqref="E9:E38 C9:C38"/>
    </sheetView>
  </sheetViews>
  <sheetFormatPr defaultColWidth="9.140625" defaultRowHeight="12.75"/>
  <cols>
    <col min="1" max="1" width="9.140625" style="3" hidden="1" customWidth="1"/>
    <col min="2" max="2" width="7.7109375" style="4" customWidth="1"/>
    <col min="3" max="3" width="25.7109375" style="3" customWidth="1"/>
    <col min="4" max="4" width="10.7109375" style="3" customWidth="1"/>
    <col min="5" max="5" width="33.00390625" style="3" bestFit="1" customWidth="1"/>
    <col min="6" max="6" width="10.7109375" style="3" customWidth="1"/>
    <col min="7" max="7" width="6.28125" style="3" bestFit="1" customWidth="1"/>
    <col min="8" max="16384" width="9.140625" style="3" customWidth="1"/>
  </cols>
  <sheetData>
    <row r="1" ht="57" customHeight="1">
      <c r="B1" s="3"/>
    </row>
    <row r="2" spans="2:7" ht="27">
      <c r="B2" s="125" t="s">
        <v>5</v>
      </c>
      <c r="C2" s="125"/>
      <c r="D2" s="125"/>
      <c r="E2" s="125"/>
      <c r="F2" s="125"/>
      <c r="G2" s="10"/>
    </row>
    <row r="3" spans="2:7" ht="5.25" customHeight="1">
      <c r="B3" s="9"/>
      <c r="C3" s="9"/>
      <c r="D3" s="9"/>
      <c r="E3" s="9"/>
      <c r="F3" s="9"/>
      <c r="G3" s="10"/>
    </row>
    <row r="4" spans="2:6" ht="21" customHeight="1">
      <c r="B4" s="126" t="s">
        <v>8</v>
      </c>
      <c r="C4" s="126"/>
      <c r="D4" s="127" t="str">
        <f>Mkonečné!C4</f>
        <v>17. května 2011</v>
      </c>
      <c r="E4" s="127"/>
      <c r="F4" s="127"/>
    </row>
    <row r="5" spans="2:6" ht="21" customHeight="1">
      <c r="B5" s="126" t="s">
        <v>6</v>
      </c>
      <c r="C5" s="126"/>
      <c r="D5" s="127" t="str">
        <f>Mkonečné!C5</f>
        <v>Letní stadion Vyškov</v>
      </c>
      <c r="E5" s="127"/>
      <c r="F5" s="127"/>
    </row>
    <row r="6" spans="2:6" ht="21" customHeight="1">
      <c r="B6" s="126" t="s">
        <v>7</v>
      </c>
      <c r="C6" s="126"/>
      <c r="D6" s="128" t="s">
        <v>21</v>
      </c>
      <c r="E6" s="128"/>
      <c r="F6" s="128"/>
    </row>
    <row r="7" spans="2:6" ht="9" customHeight="1" thickBot="1">
      <c r="B7" s="20"/>
      <c r="C7" s="20"/>
      <c r="D7" s="21"/>
      <c r="E7" s="21"/>
      <c r="F7" s="21"/>
    </row>
    <row r="8" spans="2:6" ht="21" customHeight="1" thickBot="1">
      <c r="B8" s="87" t="s">
        <v>0</v>
      </c>
      <c r="C8" s="88" t="s">
        <v>1</v>
      </c>
      <c r="D8" s="88" t="s">
        <v>2</v>
      </c>
      <c r="E8" s="88" t="s">
        <v>3</v>
      </c>
      <c r="F8" s="89" t="s">
        <v>4</v>
      </c>
    </row>
    <row r="9" spans="1:6" ht="21" customHeight="1" thickTop="1">
      <c r="A9" s="3">
        <v>1</v>
      </c>
      <c r="B9" s="169">
        <f>A9</f>
        <v>1</v>
      </c>
      <c r="C9" s="172" t="s">
        <v>48</v>
      </c>
      <c r="D9" s="5">
        <v>210196</v>
      </c>
      <c r="E9" s="172" t="s">
        <v>49</v>
      </c>
      <c r="F9" s="118">
        <v>561</v>
      </c>
    </row>
    <row r="10" spans="1:6" ht="21" customHeight="1">
      <c r="A10" s="3">
        <v>2</v>
      </c>
      <c r="B10" s="170">
        <f>IF(F9=F10,B9,A10)</f>
        <v>2</v>
      </c>
      <c r="C10" s="167" t="s">
        <v>156</v>
      </c>
      <c r="D10" s="6">
        <v>171295</v>
      </c>
      <c r="E10" s="167" t="s">
        <v>68</v>
      </c>
      <c r="F10" s="119">
        <v>512</v>
      </c>
    </row>
    <row r="11" spans="1:6" ht="21" customHeight="1">
      <c r="A11" s="3">
        <v>3</v>
      </c>
      <c r="B11" s="170">
        <f aca="true" t="shared" si="0" ref="B11:B36">IF(F10=F11,B10,A11)</f>
        <v>3</v>
      </c>
      <c r="C11" s="167" t="s">
        <v>181</v>
      </c>
      <c r="D11" s="6">
        <v>35117</v>
      </c>
      <c r="E11" s="167" t="s">
        <v>70</v>
      </c>
      <c r="F11" s="119">
        <v>506</v>
      </c>
    </row>
    <row r="12" spans="1:6" ht="21" customHeight="1">
      <c r="A12" s="3">
        <v>4</v>
      </c>
      <c r="B12" s="170">
        <f t="shared" si="0"/>
        <v>4</v>
      </c>
      <c r="C12" s="167" t="s">
        <v>166</v>
      </c>
      <c r="D12" s="6">
        <v>35041</v>
      </c>
      <c r="E12" s="167" t="s">
        <v>45</v>
      </c>
      <c r="F12" s="119">
        <v>497</v>
      </c>
    </row>
    <row r="13" spans="1:6" ht="21" customHeight="1">
      <c r="A13" s="3">
        <v>5</v>
      </c>
      <c r="B13" s="170">
        <f t="shared" si="0"/>
        <v>5</v>
      </c>
      <c r="C13" s="167" t="s">
        <v>178</v>
      </c>
      <c r="D13" s="6">
        <v>34818</v>
      </c>
      <c r="E13" s="167" t="s">
        <v>39</v>
      </c>
      <c r="F13" s="119">
        <v>488</v>
      </c>
    </row>
    <row r="14" spans="1:6" ht="21" customHeight="1">
      <c r="A14" s="3">
        <v>6</v>
      </c>
      <c r="B14" s="170">
        <f t="shared" si="0"/>
        <v>6</v>
      </c>
      <c r="C14" s="167" t="s">
        <v>133</v>
      </c>
      <c r="D14" s="6">
        <v>80995</v>
      </c>
      <c r="E14" s="167" t="s">
        <v>37</v>
      </c>
      <c r="F14" s="119">
        <v>481</v>
      </c>
    </row>
    <row r="15" spans="1:6" ht="21" customHeight="1">
      <c r="A15" s="3">
        <v>7</v>
      </c>
      <c r="B15" s="170">
        <f t="shared" si="0"/>
        <v>7</v>
      </c>
      <c r="C15" s="167" t="s">
        <v>148</v>
      </c>
      <c r="D15" s="6">
        <v>290395</v>
      </c>
      <c r="E15" s="167" t="s">
        <v>49</v>
      </c>
      <c r="F15" s="119">
        <v>476</v>
      </c>
    </row>
    <row r="16" spans="1:6" ht="21" customHeight="1">
      <c r="A16" s="3">
        <v>8</v>
      </c>
      <c r="B16" s="170">
        <f t="shared" si="0"/>
        <v>8</v>
      </c>
      <c r="C16" s="167" t="s">
        <v>55</v>
      </c>
      <c r="D16" s="6">
        <v>160895</v>
      </c>
      <c r="E16" s="167" t="s">
        <v>43</v>
      </c>
      <c r="F16" s="119">
        <v>471</v>
      </c>
    </row>
    <row r="17" spans="1:6" ht="21" customHeight="1">
      <c r="A17" s="3">
        <v>9</v>
      </c>
      <c r="B17" s="170">
        <f t="shared" si="0"/>
        <v>9</v>
      </c>
      <c r="C17" s="167" t="s">
        <v>175</v>
      </c>
      <c r="D17" s="6">
        <v>90697</v>
      </c>
      <c r="E17" s="167" t="s">
        <v>51</v>
      </c>
      <c r="F17" s="119">
        <v>468</v>
      </c>
    </row>
    <row r="18" spans="1:6" ht="21" customHeight="1">
      <c r="A18" s="3">
        <v>10</v>
      </c>
      <c r="B18" s="170">
        <f t="shared" si="0"/>
        <v>9</v>
      </c>
      <c r="C18" s="167" t="s">
        <v>163</v>
      </c>
      <c r="D18" s="6">
        <v>260796</v>
      </c>
      <c r="E18" s="167" t="s">
        <v>51</v>
      </c>
      <c r="F18" s="119">
        <v>468</v>
      </c>
    </row>
    <row r="19" spans="1:6" ht="21" customHeight="1">
      <c r="A19" s="3">
        <v>11</v>
      </c>
      <c r="B19" s="170">
        <f t="shared" si="0"/>
        <v>9</v>
      </c>
      <c r="C19" s="167" t="s">
        <v>56</v>
      </c>
      <c r="D19" s="6">
        <v>34901</v>
      </c>
      <c r="E19" s="167" t="s">
        <v>45</v>
      </c>
      <c r="F19" s="119">
        <v>468</v>
      </c>
    </row>
    <row r="20" spans="1:6" ht="21" customHeight="1">
      <c r="A20" s="3">
        <v>12</v>
      </c>
      <c r="B20" s="170">
        <f t="shared" si="0"/>
        <v>12</v>
      </c>
      <c r="C20" s="167" t="s">
        <v>142</v>
      </c>
      <c r="D20" s="6">
        <v>25091996</v>
      </c>
      <c r="E20" s="167" t="s">
        <v>41</v>
      </c>
      <c r="F20" s="119">
        <v>462</v>
      </c>
    </row>
    <row r="21" spans="1:6" ht="21" customHeight="1">
      <c r="A21" s="3">
        <v>13</v>
      </c>
      <c r="B21" s="170">
        <f t="shared" si="0"/>
        <v>13</v>
      </c>
      <c r="C21" s="167" t="s">
        <v>42</v>
      </c>
      <c r="D21" s="6">
        <v>120197</v>
      </c>
      <c r="E21" s="167" t="s">
        <v>43</v>
      </c>
      <c r="F21" s="119">
        <v>461</v>
      </c>
    </row>
    <row r="22" spans="1:6" ht="21" customHeight="1">
      <c r="A22" s="3">
        <v>14</v>
      </c>
      <c r="B22" s="170">
        <f t="shared" si="0"/>
        <v>14</v>
      </c>
      <c r="C22" s="167" t="s">
        <v>118</v>
      </c>
      <c r="D22" s="6">
        <v>30195</v>
      </c>
      <c r="E22" s="167" t="s">
        <v>49</v>
      </c>
      <c r="F22" s="119">
        <v>460</v>
      </c>
    </row>
    <row r="23" spans="1:6" ht="21" customHeight="1">
      <c r="A23" s="3">
        <v>15</v>
      </c>
      <c r="B23" s="170">
        <f t="shared" si="0"/>
        <v>15</v>
      </c>
      <c r="C23" s="167" t="s">
        <v>62</v>
      </c>
      <c r="D23" s="6">
        <v>211195</v>
      </c>
      <c r="E23" s="167" t="s">
        <v>43</v>
      </c>
      <c r="F23" s="119">
        <v>458</v>
      </c>
    </row>
    <row r="24" spans="1:6" ht="21" customHeight="1">
      <c r="A24" s="3">
        <v>16</v>
      </c>
      <c r="B24" s="170">
        <f t="shared" si="0"/>
        <v>15</v>
      </c>
      <c r="C24" s="167" t="s">
        <v>177</v>
      </c>
      <c r="D24" s="6">
        <v>30896</v>
      </c>
      <c r="E24" s="167" t="s">
        <v>37</v>
      </c>
      <c r="F24" s="119">
        <v>458</v>
      </c>
    </row>
    <row r="25" spans="1:6" ht="21" customHeight="1">
      <c r="A25" s="3">
        <v>17</v>
      </c>
      <c r="B25" s="170">
        <f t="shared" si="0"/>
        <v>17</v>
      </c>
      <c r="C25" s="167" t="s">
        <v>152</v>
      </c>
      <c r="D25" s="6">
        <v>0</v>
      </c>
      <c r="E25" s="167" t="s">
        <v>47</v>
      </c>
      <c r="F25" s="119">
        <v>456</v>
      </c>
    </row>
    <row r="26" spans="1:6" ht="21" customHeight="1">
      <c r="A26" s="3">
        <v>18</v>
      </c>
      <c r="B26" s="170">
        <f t="shared" si="0"/>
        <v>18</v>
      </c>
      <c r="C26" s="167" t="s">
        <v>176</v>
      </c>
      <c r="D26" s="6">
        <v>35076</v>
      </c>
      <c r="E26" s="167" t="s">
        <v>39</v>
      </c>
      <c r="F26" s="119">
        <v>453</v>
      </c>
    </row>
    <row r="27" spans="1:6" ht="21" customHeight="1">
      <c r="A27" s="3">
        <v>19</v>
      </c>
      <c r="B27" s="170">
        <f t="shared" si="0"/>
        <v>19</v>
      </c>
      <c r="C27" s="167" t="s">
        <v>117</v>
      </c>
      <c r="D27" s="6">
        <v>0</v>
      </c>
      <c r="E27" s="167" t="s">
        <v>47</v>
      </c>
      <c r="F27" s="119">
        <v>447</v>
      </c>
    </row>
    <row r="28" spans="1:6" ht="21" customHeight="1">
      <c r="A28" s="3">
        <v>20</v>
      </c>
      <c r="B28" s="170">
        <f t="shared" si="0"/>
        <v>20</v>
      </c>
      <c r="C28" s="167" t="s">
        <v>67</v>
      </c>
      <c r="D28" s="6">
        <v>160896</v>
      </c>
      <c r="E28" s="167" t="s">
        <v>68</v>
      </c>
      <c r="F28" s="119">
        <v>446</v>
      </c>
    </row>
    <row r="29" spans="1:6" ht="21" customHeight="1">
      <c r="A29" s="3">
        <v>21</v>
      </c>
      <c r="B29" s="170">
        <f t="shared" si="0"/>
        <v>21</v>
      </c>
      <c r="C29" s="167" t="s">
        <v>72</v>
      </c>
      <c r="D29" s="6">
        <v>35319</v>
      </c>
      <c r="E29" s="167" t="s">
        <v>70</v>
      </c>
      <c r="F29" s="119">
        <v>444</v>
      </c>
    </row>
    <row r="30" spans="1:6" ht="21" customHeight="1">
      <c r="A30" s="3">
        <v>22</v>
      </c>
      <c r="B30" s="170">
        <f t="shared" si="0"/>
        <v>22</v>
      </c>
      <c r="C30" s="167" t="s">
        <v>73</v>
      </c>
      <c r="D30" s="6">
        <v>35080</v>
      </c>
      <c r="E30" s="167" t="s">
        <v>70</v>
      </c>
      <c r="F30" s="119">
        <v>438</v>
      </c>
    </row>
    <row r="31" spans="1:6" ht="21" customHeight="1">
      <c r="A31" s="3">
        <v>23</v>
      </c>
      <c r="B31" s="170">
        <f t="shared" si="0"/>
        <v>23</v>
      </c>
      <c r="C31" s="167" t="s">
        <v>40</v>
      </c>
      <c r="D31" s="6">
        <v>25091996</v>
      </c>
      <c r="E31" s="167" t="s">
        <v>41</v>
      </c>
      <c r="F31" s="119">
        <v>437</v>
      </c>
    </row>
    <row r="32" spans="1:6" ht="21" customHeight="1">
      <c r="A32" s="3">
        <v>24</v>
      </c>
      <c r="B32" s="170">
        <f t="shared" si="0"/>
        <v>24</v>
      </c>
      <c r="C32" s="167" t="s">
        <v>179</v>
      </c>
      <c r="D32" s="6">
        <v>230697</v>
      </c>
      <c r="E32" s="167" t="s">
        <v>51</v>
      </c>
      <c r="F32" s="119">
        <v>436</v>
      </c>
    </row>
    <row r="33" spans="1:6" ht="21" customHeight="1">
      <c r="A33" s="3">
        <v>25</v>
      </c>
      <c r="B33" s="170">
        <f t="shared" si="0"/>
        <v>25</v>
      </c>
      <c r="C33" s="167" t="s">
        <v>64</v>
      </c>
      <c r="D33" s="6">
        <v>0</v>
      </c>
      <c r="E33" s="167" t="s">
        <v>47</v>
      </c>
      <c r="F33" s="119">
        <v>430</v>
      </c>
    </row>
    <row r="34" spans="1:6" ht="21" customHeight="1">
      <c r="A34" s="3">
        <v>26</v>
      </c>
      <c r="B34" s="170">
        <f t="shared" si="0"/>
        <v>26</v>
      </c>
      <c r="C34" s="167" t="s">
        <v>151</v>
      </c>
      <c r="D34" s="6">
        <v>35270</v>
      </c>
      <c r="E34" s="167" t="s">
        <v>45</v>
      </c>
      <c r="F34" s="119">
        <v>418</v>
      </c>
    </row>
    <row r="35" spans="1:6" ht="21" customHeight="1">
      <c r="A35" s="3">
        <v>27</v>
      </c>
      <c r="B35" s="170">
        <f t="shared" si="0"/>
        <v>27</v>
      </c>
      <c r="C35" s="167" t="s">
        <v>60</v>
      </c>
      <c r="D35" s="6">
        <v>60596</v>
      </c>
      <c r="E35" s="167" t="s">
        <v>37</v>
      </c>
      <c r="F35" s="119">
        <v>410</v>
      </c>
    </row>
    <row r="36" spans="1:6" ht="21" customHeight="1">
      <c r="A36" s="3">
        <v>28</v>
      </c>
      <c r="B36" s="170">
        <f t="shared" si="0"/>
        <v>27</v>
      </c>
      <c r="C36" s="167" t="s">
        <v>180</v>
      </c>
      <c r="D36" s="6">
        <v>35328</v>
      </c>
      <c r="E36" s="167" t="s">
        <v>39</v>
      </c>
      <c r="F36" s="119">
        <v>410</v>
      </c>
    </row>
    <row r="37" spans="1:6" ht="21" customHeight="1">
      <c r="A37" s="3">
        <v>29</v>
      </c>
      <c r="B37" s="170"/>
      <c r="C37" s="167"/>
      <c r="D37" s="6"/>
      <c r="E37" s="167"/>
      <c r="F37" s="119"/>
    </row>
    <row r="38" spans="1:6" ht="21" customHeight="1" thickBot="1">
      <c r="A38" s="3">
        <v>36</v>
      </c>
      <c r="B38" s="171"/>
      <c r="C38" s="173"/>
      <c r="D38" s="81"/>
      <c r="E38" s="173"/>
      <c r="F38" s="90"/>
    </row>
  </sheetData>
  <sheetProtection password="CF61" sheet="1" selectLockedCells="1" selectUnlockedCells="1"/>
  <mergeCells count="7">
    <mergeCell ref="B6:C6"/>
    <mergeCell ref="D6:F6"/>
    <mergeCell ref="B2:F2"/>
    <mergeCell ref="B4:C4"/>
    <mergeCell ref="D4:F4"/>
    <mergeCell ref="B5:C5"/>
    <mergeCell ref="D5:F5"/>
  </mergeCells>
  <printOptions horizontalCentered="1"/>
  <pageMargins left="0.7086614173228347" right="0.6692913385826772" top="0.1968503937007874" bottom="0.7874015748031497" header="0" footer="0.5118110236220472"/>
  <pageSetup fitToHeight="1" fitToWidth="1" horizontalDpi="300" verticalDpi="300" orientation="portrait" paperSize="9" scale="97" r:id="rId2"/>
  <headerFooter alignWithMargins="0">
    <oddFooter>&amp;L&amp;"Arial,Tučné"Výsledky zpracoval: &amp;"Arial,Kurzíva"Roman CHELÍK&amp;Cstrana &amp;P z &amp;N&amp;R&amp;"Arial,Tučné"TISK:&amp;"Arial,Kurzíva" &amp;D v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Romčidlo</dc:creator>
  <cp:keywords/>
  <dc:description/>
  <cp:lastModifiedBy>odd_techniky</cp:lastModifiedBy>
  <cp:lastPrinted>2011-05-19T17:05:39Z</cp:lastPrinted>
  <dcterms:created xsi:type="dcterms:W3CDTF">2006-05-23T06:19:44Z</dcterms:created>
  <dcterms:modified xsi:type="dcterms:W3CDTF">2011-05-19T17:09:34Z</dcterms:modified>
  <cp:category/>
  <cp:version/>
  <cp:contentType/>
  <cp:contentStatus/>
</cp:coreProperties>
</file>